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H:\Reference Files\CA Procedures &amp; Forms\Blank Forms\"/>
    </mc:Choice>
  </mc:AlternateContent>
  <xr:revisionPtr revIDLastSave="0" documentId="8_{3021A8BF-84B9-4E58-804C-0103C53D4D44}" xr6:coauthVersionLast="47" xr6:coauthVersionMax="47" xr10:uidLastSave="{00000000-0000-0000-0000-000000000000}"/>
  <bookViews>
    <workbookView xWindow="-108" yWindow="-108" windowWidth="23256" windowHeight="12456" tabRatio="807" firstSheet="1" activeTab="8" xr2:uid="{00000000-000D-0000-FFFF-FFFF00000000}"/>
  </bookViews>
  <sheets>
    <sheet name="Director approval " sheetId="9" state="hidden" r:id="rId1"/>
    <sheet name="-Guide" sheetId="7" r:id="rId2"/>
    <sheet name="A-Permanent Change Form" sheetId="17" r:id="rId3"/>
    <sheet name=" B-Part Details " sheetId="10" r:id="rId4"/>
    <sheet name="C-Process Change details" sheetId="8" r:id="rId5"/>
    <sheet name="D. Temporary Deviation Form " sheetId="19" r:id="rId6"/>
    <sheet name="example - Action Register" sheetId="15" r:id="rId7"/>
    <sheet name="Focus change " sheetId="13" state="hidden" r:id="rId8"/>
    <sheet name="Revision" sheetId="5" r:id="rId9"/>
    <sheet name="DROP DOWN LISTS " sheetId="12" state="hidden" r:id="rId10"/>
    <sheet name="Sheet1" sheetId="11"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 B-Part Details '!$B$2:$N$2</definedName>
    <definedName name="_xlnm._FilterDatabase" localSheetId="6" hidden="1">'example - Action Register'!$A$3:$N$49</definedName>
    <definedName name="_op1">'[1]Operations 1 to 6'!$A$4:$AJ$61</definedName>
    <definedName name="_op10">'[1]Operations 7 to 12'!$A$180:$AJ$237</definedName>
    <definedName name="_op11">'[1]Operations 7 to 12'!$A$239:$AJ$296</definedName>
    <definedName name="_op12">'[1]Operations 7 to 12'!$A$298:$AJ$355</definedName>
    <definedName name="_op13">'[1]Operations 13 to 18'!$A$4:$AJ$61</definedName>
    <definedName name="_op14">'[1]Operations 13 to 18'!$A$63:$AJ$119</definedName>
    <definedName name="_op15">'[1]Operations 13 to 18'!$A$121:$AJ$178</definedName>
    <definedName name="_op16">'[1]Operations 13 to 18'!$A$180:$AJ$237</definedName>
    <definedName name="_op17">'[1]Operations 13 to 18'!$A$239:$AJ$296</definedName>
    <definedName name="_op18">'[1]Operations 13 to 18'!$A$297:$AJ$355</definedName>
    <definedName name="_op2">'[1]Operations 1 to 6'!$A$63:$AJ$119</definedName>
    <definedName name="_op3">'[1]Operations 1 to 6'!$A$121:$AJ$178</definedName>
    <definedName name="_op4">'[1]Operations 1 to 6'!$A$180:$AJ$237</definedName>
    <definedName name="_op5">'[1]Operations 1 to 6'!$A$239:$AJ$296</definedName>
    <definedName name="_op6">'[1]Operations 1 to 6'!$A$298:$AJ$355</definedName>
    <definedName name="_op7">'[1]Operations 7 to 12'!$A$4:$AJ$61</definedName>
    <definedName name="_op8">'[1]Operations 7 to 12'!$A$63:$AJ$119</definedName>
    <definedName name="_op9">'[1]Operations 7 to 12'!$A$121:$AJ$178</definedName>
    <definedName name="Class">[2]Menus!$A$2:$A$5</definedName>
    <definedName name="cycletime">OFFSET('[1]Operations 1 to 6'!$AO$9,0,0,COUNTIF('[1]Operations 1 to 6'!$AO$9:$AO$26,"&lt;&gt;n/a()"))</definedName>
    <definedName name="DelStatus">[2]Menus!$F$2:$F$7</definedName>
    <definedName name="efftime">OFFSET('[1]Operations 1 to 6'!$AP$9,0,0,COUNTIF('[1]Operations 1 to 6'!$AP$9:$AP$26,"&lt;&gt;n/a()"))</definedName>
    <definedName name="FourP">[2]Menus!$AL$2:$AL$7</definedName>
    <definedName name="Function" localSheetId="6">[3]menus!$F$2:$F$12</definedName>
    <definedName name="Function">[4]menus!$F$2:$F$12</definedName>
    <definedName name="GateStatus">[2]Menus!$E$2:$E$7</definedName>
    <definedName name="KPIStatus">[2]Menus!$G$2:$G$7</definedName>
    <definedName name="opnames">OFFSET('[1]Operations 1 to 6'!$AQ$9,0,0,COUNTIF('[1]Operations 1 to 6'!$AQ$9:$AQ$26,"&lt;&gt;no-op"))</definedName>
    <definedName name="_xlnm.Print_Area" localSheetId="2">'A-Permanent Change Form'!$A$1:$O$93</definedName>
    <definedName name="_xlnm.Print_Area" localSheetId="6">'example - Action Register'!$A$1:$L$51</definedName>
    <definedName name="_xlnm.Print_Area" localSheetId="1">'-Guide'!$A$1:$AB$49</definedName>
    <definedName name="_xlnm.Print_Titles" localSheetId="3">' B-Part Details '!$1:$2</definedName>
    <definedName name="_xlnm.Print_Titles" localSheetId="6">'example - Action Register'!$3:$3</definedName>
    <definedName name="Process">[2]Menus!$AG$2:$AG$7</definedName>
    <definedName name="Product">[2]Menus!$AE$2:$AE$7</definedName>
    <definedName name="ProgRisk">[2]Menus!$D$2:$D$7</definedName>
    <definedName name="Rate">[5]menu!$E$5:$E$7</definedName>
    <definedName name="SBU">[2]Menus!$H$2:$H$7</definedName>
    <definedName name="State">[2]Menus!$B$2:$B$9</definedName>
    <definedName name="Status" localSheetId="6">[3]menus!$D$2:$D$7</definedName>
    <definedName name="Status">[4]menus!$D$2:$D$7</definedName>
    <definedName name="takttime">OFFSET('[1]Operations 1 to 6'!$AN$9,0,0,COUNTIF('[1]Operations 1 to 6'!$AN$9:$AN$26,"&lt;&gt;=n/A()"))</definedName>
    <definedName name="TAPlant">[6]Economics!$B$120:$B$140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7" l="1"/>
  <c r="B57" i="17"/>
  <c r="B58" i="17"/>
  <c r="B59" i="17"/>
  <c r="L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Sunil</author>
  </authors>
  <commentList>
    <comment ref="I15" authorId="0" shapeId="0" xr:uid="{00000000-0006-0000-0200-000001000000}">
      <text>
        <r>
          <rPr>
            <b/>
            <sz val="8"/>
            <color indexed="81"/>
            <rFont val="Tahoma"/>
            <family val="2"/>
          </rPr>
          <t>If Known, Tenneco Plant Quality Contact responsible should be mentioned.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Carroll</author>
  </authors>
  <commentList>
    <comment ref="C2" authorId="0" shapeId="0" xr:uid="{00000000-0006-0000-0300-000001000000}">
      <text>
        <r>
          <rPr>
            <sz val="9"/>
            <color indexed="81"/>
            <rFont val="Tahoma"/>
            <family val="2"/>
          </rPr>
          <t>Customer or supplier part can be added if needed (Optional).</t>
        </r>
      </text>
    </comment>
  </commentList>
</comments>
</file>

<file path=xl/sharedStrings.xml><?xml version="1.0" encoding="utf-8"?>
<sst xmlns="http://schemas.openxmlformats.org/spreadsheetml/2006/main" count="644" uniqueCount="433">
  <si>
    <t>FOR DIRECTOR SIGN OFF FOR HIGH RISK.</t>
  </si>
  <si>
    <t>1)</t>
  </si>
  <si>
    <t>Supplier is moving from one location to another location - with new location having less experience.  For example Suppliers that are opening up new facilities and moving to the newer facilities and/or the technology is different.</t>
  </si>
  <si>
    <t>2)</t>
  </si>
  <si>
    <t>Supplier been in SIP process within last 12 months</t>
  </si>
  <si>
    <t xml:space="preserve">3) </t>
  </si>
  <si>
    <t>Pass Thru parts/characterisitics</t>
  </si>
  <si>
    <t>4)</t>
  </si>
  <si>
    <t xml:space="preserve">High PFMEA Severity Rating greater than 8 </t>
  </si>
  <si>
    <t>5)</t>
  </si>
  <si>
    <t>Significant Characteristics listed on component print.</t>
  </si>
  <si>
    <t>6)</t>
  </si>
  <si>
    <t>New Location has a different Manufacturing Process/different type of equipment.</t>
  </si>
  <si>
    <t xml:space="preserve">Update PCN form to include a field for: Date, PCN #,  Level of risk (green, yellow, red) ,Upper Management sign off as needed, part name. another tab for matrix of part numbers if more than one plant and/or part number on PCN.   This tab will include part number, part name, Tenneco plant, Customer, sign off required, timing for each part number, this matrix will assist with monitoring the status of each part number/plant response.  </t>
  </si>
  <si>
    <t>Temporary</t>
  </si>
  <si>
    <t>Permanent</t>
  </si>
  <si>
    <t>Guidelines</t>
  </si>
  <si>
    <t>TEN Document n°</t>
  </si>
  <si>
    <t>P06_53_7.2</t>
  </si>
  <si>
    <t>Revision:</t>
  </si>
  <si>
    <t>Rev. date:</t>
  </si>
  <si>
    <t>Owner</t>
  </si>
  <si>
    <t>Global Purchasing</t>
  </si>
  <si>
    <t>Introduction :</t>
  </si>
  <si>
    <t>Purpose :</t>
  </si>
  <si>
    <r>
      <t xml:space="preserve">The Tenneco Temporary PCN Process consists of </t>
    </r>
    <r>
      <rPr>
        <b/>
        <i/>
        <sz val="10"/>
        <rFont val="Arial"/>
        <family val="2"/>
      </rPr>
      <t>4</t>
    </r>
    <r>
      <rPr>
        <sz val="10"/>
        <rFont val="Arial"/>
        <family val="2"/>
      </rPr>
      <t xml:space="preserve"> phases:</t>
    </r>
  </si>
  <si>
    <r>
      <t xml:space="preserve">The Tenneco PCN Process consists of </t>
    </r>
    <r>
      <rPr>
        <b/>
        <i/>
        <sz val="10"/>
        <rFont val="Arial"/>
        <family val="2"/>
      </rPr>
      <t>4</t>
    </r>
    <r>
      <rPr>
        <sz val="10"/>
        <rFont val="Arial"/>
        <family val="2"/>
      </rPr>
      <t xml:space="preserve"> phases:</t>
    </r>
  </si>
  <si>
    <t>Phase-I</t>
  </si>
  <si>
    <t>Phase-II</t>
  </si>
  <si>
    <t>Phase-III</t>
  </si>
  <si>
    <t>Phase-IV</t>
  </si>
  <si>
    <t>Temporary Deviation Guidelines: USE TAB D</t>
  </si>
  <si>
    <t>Permanent Change   Guidelines:</t>
  </si>
  <si>
    <t>Step-1</t>
  </si>
  <si>
    <t>Step-2</t>
  </si>
  <si>
    <t>Step-3</t>
  </si>
  <si>
    <t>Step-4</t>
  </si>
  <si>
    <t>Step-5</t>
  </si>
  <si>
    <t>Step-6</t>
  </si>
  <si>
    <t>Step-7</t>
  </si>
  <si>
    <t>Step-8</t>
  </si>
  <si>
    <t xml:space="preserve">Supplier clearly identifies product with deviation number on all shipments. ASN and all containers. </t>
  </si>
  <si>
    <t>Step-9</t>
  </si>
  <si>
    <r>
      <rPr>
        <b/>
        <sz val="10"/>
        <rFont val="Arial"/>
        <family val="2"/>
      </rPr>
      <t xml:space="preserve">Tenneco Buyer </t>
    </r>
    <r>
      <rPr>
        <sz val="10"/>
        <rFont val="Arial"/>
        <family val="2"/>
      </rPr>
      <t xml:space="preserve">must hold initial meeting with plant(s) affected and supplier to discuss timing, actions and next steps. </t>
    </r>
  </si>
  <si>
    <t>Step-10</t>
  </si>
  <si>
    <r>
      <rPr>
        <b/>
        <sz val="10"/>
        <rFont val="Arial"/>
        <family val="2"/>
      </rPr>
      <t>Part Details TAB B</t>
    </r>
    <r>
      <rPr>
        <sz val="10"/>
        <rFont val="Arial"/>
        <family val="2"/>
      </rPr>
      <t xml:space="preserve">
This tab is to add the details when there are several part numbers and/or plants impacted by the change.</t>
    </r>
  </si>
  <si>
    <t>Step-11</t>
  </si>
  <si>
    <t>Step-12</t>
  </si>
  <si>
    <t xml:space="preserve">Bank build should be defined by the Plant Material Group, prior to implementation of Change. (in # of days coverage). </t>
  </si>
  <si>
    <t>Step-13</t>
  </si>
  <si>
    <t>Step-14</t>
  </si>
  <si>
    <t>Step-15</t>
  </si>
  <si>
    <t>Step-16</t>
  </si>
  <si>
    <t>Step-17</t>
  </si>
  <si>
    <t>Part Details TAB B</t>
  </si>
  <si>
    <t>This tab is to add the details when there are several part numbers and/or plants impacted by the change.</t>
  </si>
  <si>
    <t>Process Change Detail Tab C</t>
  </si>
  <si>
    <t>P06_53.xls</t>
  </si>
  <si>
    <t>DATE SUBMITTED:</t>
  </si>
  <si>
    <t>PCN NO:</t>
  </si>
  <si>
    <t>Supplier fills in this section, Process Change Detail Tab and Part Detail Tab.</t>
  </si>
  <si>
    <t>Current Situation</t>
  </si>
  <si>
    <t>Proposed Change</t>
  </si>
  <si>
    <r>
      <t>Reason For Change:</t>
    </r>
    <r>
      <rPr>
        <sz val="8"/>
        <rFont val="Arial"/>
        <family val="2"/>
      </rPr>
      <t xml:space="preserve"> (select the respective)</t>
    </r>
  </si>
  <si>
    <t>5. Capacity Change</t>
  </si>
  <si>
    <t>6. Facility Trouble</t>
  </si>
  <si>
    <t>7. Cost Reduction</t>
  </si>
  <si>
    <t>4. Process Capability Improvement</t>
  </si>
  <si>
    <t>8. Others (if any..)</t>
  </si>
  <si>
    <t>Explain details of the reason for the change:</t>
  </si>
  <si>
    <t>Proposed Timing Plan: Attach preliminary timing chart with details.</t>
  </si>
  <si>
    <t>Target Date</t>
  </si>
  <si>
    <t>Please Click here to select…</t>
  </si>
  <si>
    <t>From the drop-down box, select the "Change Type / Impact" to know the involvement required from Tenneco.</t>
  </si>
  <si>
    <t>Consult Finance/Customs</t>
  </si>
  <si>
    <t>Activity details</t>
  </si>
  <si>
    <t>Required</t>
  </si>
  <si>
    <t>Available</t>
  </si>
  <si>
    <t>Period to Cover</t>
  </si>
  <si>
    <t>days</t>
  </si>
  <si>
    <t>PPAP planned date</t>
  </si>
  <si>
    <t>Testing / Validation required?</t>
  </si>
  <si>
    <t>Validation target date</t>
  </si>
  <si>
    <t>Comparison "Exit" PPAP?</t>
  </si>
  <si>
    <t>Completion Notification:</t>
  </si>
  <si>
    <t>We hereby warranty that the process change / facility transfer has been carried out, in line with the requirements detailed in this Process Change Request document and that the product will meet all appropriate specifications and requirements.</t>
  </si>
  <si>
    <t>Date of completion:</t>
  </si>
  <si>
    <t>Approved</t>
  </si>
  <si>
    <t>Rejected</t>
  </si>
  <si>
    <t>PPAP Level</t>
  </si>
  <si>
    <t>Under Process</t>
  </si>
  <si>
    <t>Level 1</t>
  </si>
  <si>
    <t>YES</t>
  </si>
  <si>
    <t>Level 2</t>
  </si>
  <si>
    <t>NO</t>
  </si>
  <si>
    <t>Level 3</t>
  </si>
  <si>
    <t>N/A</t>
  </si>
  <si>
    <t>Level 4</t>
  </si>
  <si>
    <t>Level 5</t>
  </si>
  <si>
    <t>Eng. Reqd.</t>
  </si>
  <si>
    <t>QA Reqd.</t>
  </si>
  <si>
    <t>Finance</t>
  </si>
  <si>
    <t>Class.</t>
  </si>
  <si>
    <r>
      <t xml:space="preserve">Requirement
</t>
    </r>
    <r>
      <rPr>
        <sz val="8"/>
        <color theme="1"/>
        <rFont val="Arial"/>
        <family val="2"/>
      </rPr>
      <t xml:space="preserve"> *  - Denotes that Tier-III &amp; IV supplier will require to submit PCR to Tier-II.</t>
    </r>
  </si>
  <si>
    <t>?</t>
  </si>
  <si>
    <t xml:space="preserve">1.* Any change affecting  Significant Characteristics,Critical Characteristics and MVSS (Motor Vehicle Safety Standard) parts. </t>
  </si>
  <si>
    <t>Tenneco pre-approval required (including , Tenneco's customer approval required).</t>
  </si>
  <si>
    <r>
      <t>2.* Temporary or permanent change of manufacturing  location(new or existing facility</t>
    </r>
    <r>
      <rPr>
        <sz val="10"/>
        <rFont val="Arial"/>
        <family val="2"/>
      </rPr>
      <t xml:space="preserve"> )</t>
    </r>
  </si>
  <si>
    <t>Joint quality assurance planning  (Tier II, SQA, Tenneco Quality, including  Tenneco customer requirements)</t>
  </si>
  <si>
    <t>3.* Change of sub-supplier.</t>
  </si>
  <si>
    <t>Verification thru PPAP submission (default PPAP level-5, unless otherwise determined by Tenneco Manufacturing quality)</t>
  </si>
  <si>
    <t>4.* Change of material (supplier, specifications, density, regrind percentage, etc).</t>
  </si>
  <si>
    <t xml:space="preserve">PCR (Process Change Request) Submission </t>
  </si>
  <si>
    <t>5. Change to manufacturing method (new technology, system, or  technique) or transfer of production to a previously unapproved process stream.</t>
  </si>
  <si>
    <t>Achievement of  Tenneco PCR (Process Change Request) requirements.</t>
  </si>
  <si>
    <t>6. Removal, addition or modification of permanent inspection process.</t>
  </si>
  <si>
    <t>Assure that parts meet standard (measured) before, during, and after change</t>
  </si>
  <si>
    <r>
      <t>7. Introduction of new machinery or production tooling, or modification of existing production tooling. (</t>
    </r>
    <r>
      <rPr>
        <sz val="10"/>
        <color rgb="FFFF0000"/>
        <rFont val="Arial"/>
        <family val="2"/>
      </rPr>
      <t>New Location has a different Manufacturing Process/different type of equipment.)</t>
    </r>
  </si>
  <si>
    <t xml:space="preserve">FIFO and traceability of changed part. Director </t>
  </si>
  <si>
    <t>8. Tenneco or supplier initiated engineering change</t>
  </si>
  <si>
    <t>Notification of first delivery of changed parts</t>
  </si>
  <si>
    <t>9. Relocation of equipment or process within supplier's facility</t>
  </si>
  <si>
    <t>Internal quality verification, tracking, and documentation.</t>
  </si>
  <si>
    <t xml:space="preserve">10. Modification to tooling, machine or equipment beyond normal maintenance or repair / replacement of expendable tooling, die, mold, etc. </t>
  </si>
  <si>
    <t>Tenneco pre-approval required (including Tenneco's customer approval as required). PCR Submission</t>
  </si>
  <si>
    <t>11. Addition or elimination of shift</t>
  </si>
  <si>
    <t xml:space="preserve">Achievement of Tenneco PCR requirements </t>
  </si>
  <si>
    <t>12. Changes impacting cycle time or manpower.</t>
  </si>
  <si>
    <t xml:space="preserve">13. Reductions in available capacity of shared processes (addition of business to non-dedicated lines that may impact capacity available to Tenneco). </t>
  </si>
  <si>
    <t>14. Changes to previously approved rework procedure.</t>
  </si>
  <si>
    <t>Verification thru PPAP submission (PPAP level to be determined by Tenneco Mfg Quality)</t>
  </si>
  <si>
    <t>15. Normal machine repair</t>
  </si>
  <si>
    <r>
      <t xml:space="preserve">Tenneco notification </t>
    </r>
    <r>
      <rPr>
        <b/>
        <sz val="10"/>
        <color theme="1"/>
        <rFont val="Arial"/>
        <family val="2"/>
      </rPr>
      <t>not</t>
    </r>
    <r>
      <rPr>
        <sz val="10"/>
        <color theme="1"/>
        <rFont val="Arial"/>
        <family val="2"/>
      </rPr>
      <t xml:space="preserve"> required</t>
    </r>
  </si>
  <si>
    <t>16. Wear replacement of expendable tooling, tool, die, mold, etc.</t>
  </si>
  <si>
    <t>PCR submission and approval not required</t>
  </si>
  <si>
    <t>17. Transfer of production to a line previously PPAPed within last 12 months</t>
  </si>
  <si>
    <t>Internal quality tracking, and documentation.</t>
  </si>
  <si>
    <t>18. Addition or removal of self-imposed temporary inspection (Quality Wall). Does not apply to early production containment or other temporary inspections mandated by Tenneco ie., CS1, CS2, or early production containment.</t>
  </si>
  <si>
    <t>Assure that parts meet standard (measured), before, during &amp; after change.</t>
  </si>
  <si>
    <t>19. Process parameter adjustments within normal operating limits.</t>
  </si>
  <si>
    <t xml:space="preserve">TENNECO  Input </t>
  </si>
  <si>
    <t>Other part number</t>
  </si>
  <si>
    <t>End customer</t>
  </si>
  <si>
    <t>Customer approval needed?</t>
  </si>
  <si>
    <t>Proposed timing</t>
  </si>
  <si>
    <t>ppap required?</t>
  </si>
  <si>
    <t>PPAP Request in TITAN</t>
  </si>
  <si>
    <t xml:space="preserve">Pictures can be included of any change for clarification if needed.  </t>
  </si>
  <si>
    <t>CURRENT PROCESS</t>
  </si>
  <si>
    <t>PROPOSED  PROCESS</t>
  </si>
  <si>
    <t>Description</t>
  </si>
  <si>
    <t xml:space="preserve">Machine Type </t>
  </si>
  <si>
    <t>Machine size</t>
  </si>
  <si>
    <t xml:space="preserve">Machine age </t>
  </si>
  <si>
    <t>Machine brand</t>
  </si>
  <si>
    <t xml:space="preserve">Pictures or attachments: </t>
  </si>
  <si>
    <r>
      <rPr>
        <sz val="10"/>
        <rFont val="Arial"/>
        <family val="2"/>
      </rPr>
      <t>Supplier Name:</t>
    </r>
  </si>
  <si>
    <r>
      <rPr>
        <sz val="10"/>
        <rFont val="Arial"/>
        <family val="2"/>
      </rPr>
      <t>Requester Name:</t>
    </r>
  </si>
  <si>
    <r>
      <rPr>
        <b/>
        <sz val="10"/>
        <rFont val="Arial"/>
        <family val="2"/>
      </rPr>
      <t>DEVIATION REQUEST INFORMATION</t>
    </r>
  </si>
  <si>
    <r>
      <rPr>
        <b/>
        <sz val="6.5"/>
        <rFont val="Arial"/>
        <family val="2"/>
      </rPr>
      <t>B. Supplier</t>
    </r>
    <r>
      <rPr>
        <b/>
        <u/>
        <sz val="6.5"/>
        <rFont val="Arial"/>
        <family val="2"/>
      </rPr>
      <t>:  Description of deviation</t>
    </r>
    <r>
      <rPr>
        <b/>
        <sz val="6.5"/>
        <rFont val="Arial"/>
        <family val="2"/>
      </rPr>
      <t xml:space="preserve"> </t>
    </r>
    <r>
      <rPr>
        <sz val="6.5"/>
        <rFont val="Arial"/>
        <family val="2"/>
      </rPr>
      <t>Please describe the deviation requested by picture, drawing: (Dimension, material, function, surface, aspect, etc)</t>
    </r>
  </si>
  <si>
    <r>
      <rPr>
        <b/>
        <sz val="6.5"/>
        <rFont val="Arial"/>
        <family val="2"/>
      </rPr>
      <t>C. Supplier:</t>
    </r>
    <r>
      <rPr>
        <b/>
        <u/>
        <sz val="6.5"/>
        <rFont val="Arial"/>
        <family val="2"/>
      </rPr>
      <t xml:space="preserve"> Actions to correct issue/8D results of failure
</t>
    </r>
  </si>
  <si>
    <r>
      <rPr>
        <sz val="9"/>
        <rFont val="Times New Roman"/>
        <family val="1"/>
      </rPr>
      <t xml:space="preserve">For Tenneco Use Only Below
</t>
    </r>
    <r>
      <rPr>
        <b/>
        <sz val="6.5"/>
        <rFont val="Arial"/>
        <family val="2"/>
      </rPr>
      <t>Tenneco -</t>
    </r>
    <r>
      <rPr>
        <b/>
        <u/>
        <sz val="6.5"/>
        <rFont val="Arial"/>
        <family val="2"/>
      </rPr>
      <t> Evaluation of the risks</t>
    </r>
    <r>
      <rPr>
        <b/>
        <sz val="6.5"/>
        <rFont val="Arial"/>
        <family val="2"/>
      </rPr>
      <t xml:space="preserve"> (</t>
    </r>
    <r>
      <rPr>
        <sz val="6.5"/>
        <rFont val="Arial"/>
        <family val="2"/>
      </rPr>
      <t>including tests, simulation, analysis which have been performed to quantify the risks)</t>
    </r>
  </si>
  <si>
    <r>
      <rPr>
        <sz val="10"/>
        <rFont val="Arial"/>
        <family val="2"/>
      </rPr>
      <t>Tenneco Deviation Number:</t>
    </r>
  </si>
  <si>
    <r>
      <rPr>
        <sz val="10"/>
        <rFont val="Arial"/>
        <family val="2"/>
      </rPr>
      <t>Deviation Expiration Date:</t>
    </r>
  </si>
  <si>
    <r>
      <rPr>
        <sz val="9"/>
        <rFont val="Calibri"/>
        <family val="2"/>
      </rPr>
      <t xml:space="preserve">Page </t>
    </r>
    <r>
      <rPr>
        <b/>
        <sz val="9"/>
        <rFont val="Calibri"/>
        <family val="2"/>
      </rPr>
      <t xml:space="preserve">1 </t>
    </r>
    <r>
      <rPr>
        <sz val="9"/>
        <rFont val="Calibri"/>
        <family val="2"/>
      </rPr>
      <t xml:space="preserve">of </t>
    </r>
    <r>
      <rPr>
        <b/>
        <sz val="9"/>
        <rFont val="Calibri"/>
        <family val="2"/>
      </rPr>
      <t>1</t>
    </r>
  </si>
  <si>
    <t>Process Change Action Register (Example) Some steps listed in OpenOne system</t>
  </si>
  <si>
    <t>Reason :</t>
  </si>
  <si>
    <t>PCN # for Supplier  XXXXX</t>
  </si>
  <si>
    <t>PM:</t>
  </si>
  <si>
    <t>Date:</t>
  </si>
  <si>
    <t>Issue #</t>
  </si>
  <si>
    <t>Status
(RYGC)</t>
  </si>
  <si>
    <t>Reference</t>
  </si>
  <si>
    <t>Issue</t>
  </si>
  <si>
    <t>Action</t>
  </si>
  <si>
    <t>Tenneco Plant</t>
  </si>
  <si>
    <t>Action Responsibility</t>
  </si>
  <si>
    <t>Functional Area</t>
  </si>
  <si>
    <t>Plan</t>
  </si>
  <si>
    <t>Updated Estimate</t>
  </si>
  <si>
    <t>Actual</t>
  </si>
  <si>
    <t>% Complete</t>
  </si>
  <si>
    <t xml:space="preserve">comments </t>
  </si>
  <si>
    <t>Standardized Q 1</t>
  </si>
  <si>
    <t>TBD</t>
  </si>
  <si>
    <t>6.1.4</t>
  </si>
  <si>
    <t xml:space="preserve">PCN approval </t>
  </si>
  <si>
    <t xml:space="preserve">Buyer to review PCN request for complete information, request for supplier on missing info. </t>
  </si>
  <si>
    <t>Buyer</t>
  </si>
  <si>
    <t>Standardized Q 2</t>
  </si>
  <si>
    <t>6.1.4
6.1.4 a</t>
  </si>
  <si>
    <t>PCN approval -Review and concensus</t>
  </si>
  <si>
    <t xml:space="preserve">Buyer to set up meeting with Plant quality manager, engineering/program team. Corp quality, and Supplier quality to review suppliers suggestions and gather feedback on the needed actions. ( Create action register with people responsible) Review the RAFA sheet for details. </t>
  </si>
  <si>
    <t>Standardized Q 3</t>
  </si>
  <si>
    <t>Bank build requirements outlined</t>
  </si>
  <si>
    <t xml:space="preserve">Plant to engage MP&amp;L team on determining bank build  quanity requirements, extra quality checks and data needed for bank build. Outline any additional resources and checks needed. </t>
  </si>
  <si>
    <t xml:space="preserve">Plant QM-MP&amp;L- </t>
  </si>
  <si>
    <t>Standardized Q 4</t>
  </si>
  <si>
    <t>6.1.6</t>
  </si>
  <si>
    <t>PCN approval -Plant input</t>
  </si>
  <si>
    <t xml:space="preserve">Plant to review and update the PCN and advise of needed actions. PPAP level or any special requirements. </t>
  </si>
  <si>
    <t>Plant QM-team (list name)</t>
  </si>
  <si>
    <t>Standardized Q 5</t>
  </si>
  <si>
    <t>PCN approval Eng input</t>
  </si>
  <si>
    <t xml:space="preserve">Engineering team to review if needed and give feedback on requirements. Give approval to Proceed. </t>
  </si>
  <si>
    <t>Customer ENG- Program  team</t>
  </si>
  <si>
    <t>Standardized Q 6</t>
  </si>
  <si>
    <t>6.1.10</t>
  </si>
  <si>
    <t>Customer approval process</t>
  </si>
  <si>
    <t>Plant to start customer approval notification - give feedback to team on timing or further requirements. (May affect Bank build requirements)</t>
  </si>
  <si>
    <t>Plant QM-team</t>
  </si>
  <si>
    <t>Standardized Q 7</t>
  </si>
  <si>
    <t xml:space="preserve">Plant to notify the Program teams, engineering teams and corporate quality of need for customer approval.  </t>
  </si>
  <si>
    <t>Standardized Q 8</t>
  </si>
  <si>
    <t>6.1.14</t>
  </si>
  <si>
    <t>Notify supplier/ Create request</t>
  </si>
  <si>
    <t xml:space="preserve">Notify supplier to proceed with plan. Must have plant and customer concensus to proceed. 
 If required -Issue level PPAP and communicate to supplier approved PCN form--PCN approval does not authorize shipment, PPAP approval does. </t>
  </si>
  <si>
    <t>Standardized Q 9</t>
  </si>
  <si>
    <t>6.1.13</t>
  </si>
  <si>
    <t>Verify Bank build is in place</t>
  </si>
  <si>
    <t>Confirm with supplier the bank build is in place to support timeline of expected change. (Check if addition resources are needed)</t>
  </si>
  <si>
    <t>Supplier/Buyer/SD</t>
  </si>
  <si>
    <t>Standardized Q 10</t>
  </si>
  <si>
    <t>6.1.4 a</t>
  </si>
  <si>
    <t>Record keeping update</t>
  </si>
  <si>
    <t xml:space="preserve">Upload approved PCN into database with updated information. ( include customer approval numbers if available at this time.) </t>
  </si>
  <si>
    <t>Standardized Q 11</t>
  </si>
  <si>
    <t>Resourcing</t>
  </si>
  <si>
    <t>Is this project for resourcing</t>
  </si>
  <si>
    <t xml:space="preserve">Review the resourcing procedure PO6-53 and complete activities. Include the checklist (TAB F) in project. </t>
  </si>
  <si>
    <t>Standardized Q 12</t>
  </si>
  <si>
    <t>6.1.18</t>
  </si>
  <si>
    <t>Complete PCN work plan</t>
  </si>
  <si>
    <t xml:space="preserve">Complete ppap or other outlined requirements. </t>
  </si>
  <si>
    <t>Supplier/ SD</t>
  </si>
  <si>
    <t>Standardized Q 13</t>
  </si>
  <si>
    <t>Engineering</t>
  </si>
  <si>
    <t>Standardized Q 14</t>
  </si>
  <si>
    <t>6.1.22</t>
  </si>
  <si>
    <t xml:space="preserve">Customer approval completed- </t>
  </si>
  <si>
    <t>Standardized Q 15</t>
  </si>
  <si>
    <t>6.1.25</t>
  </si>
  <si>
    <t xml:space="preserve">Final Approval </t>
  </si>
  <si>
    <t xml:space="preserve">Approve PPAP to allow shipment of changed parts. Or provide authorization to ship  if PPAP is not needed. </t>
  </si>
  <si>
    <t>Standardized Q 16</t>
  </si>
  <si>
    <t>6.1.27</t>
  </si>
  <si>
    <t>Shipments allowed</t>
  </si>
  <si>
    <t xml:space="preserve">New parts are allowed to be shipped -1st loads to be identified and notification given to plant quality. </t>
  </si>
  <si>
    <t>Supplier</t>
  </si>
  <si>
    <t>Tenneco Confidential</t>
  </si>
  <si>
    <t xml:space="preserve">Permanent to Temporary - talk with Barb, Joanne, currently covered under deviation process- which needs to be updated.. </t>
  </si>
  <si>
    <t>Update PCN template to match and Split the responsibility into RAFA groups</t>
  </si>
  <si>
    <t xml:space="preserve">Risk matches RAFA- add the RAFA to PCN action register for use. </t>
  </si>
  <si>
    <t>Add action register to PCN process - include template</t>
  </si>
  <si>
    <t>Swimlane updated matches RAFA</t>
  </si>
  <si>
    <t>Update procedure-approvals. Guide</t>
  </si>
  <si>
    <t>Process Change Notice</t>
  </si>
  <si>
    <t>History</t>
  </si>
  <si>
    <t>Revision date:</t>
  </si>
  <si>
    <t>Document Revision History :</t>
  </si>
  <si>
    <t>Revision Level</t>
  </si>
  <si>
    <t>DATE</t>
  </si>
  <si>
    <t>Change</t>
  </si>
  <si>
    <t>Author</t>
  </si>
  <si>
    <t>Version A</t>
  </si>
  <si>
    <t>Creation &amp; Initial Release</t>
  </si>
  <si>
    <t>Ryan Sperko</t>
  </si>
  <si>
    <t>Revision B</t>
  </si>
  <si>
    <t>Added required approvers to the procedure</t>
  </si>
  <si>
    <t>Revision C</t>
  </si>
  <si>
    <t>Revised the Format, added PCR and clearly defined the responsibility chart.</t>
  </si>
  <si>
    <t>Sunil Tickoo</t>
  </si>
  <si>
    <t>Revision D</t>
  </si>
  <si>
    <t>Added Tabs for additional details.  Changes to form to include tracking number.</t>
  </si>
  <si>
    <t>Sandy Carroll</t>
  </si>
  <si>
    <t>Revision E</t>
  </si>
  <si>
    <t>Ford SREA Number added</t>
  </si>
  <si>
    <t>Erika Riegel</t>
  </si>
  <si>
    <t>Revision F</t>
  </si>
  <si>
    <t>Removed text from introduction</t>
  </si>
  <si>
    <t>Revision G</t>
  </si>
  <si>
    <t>Updated to match the RAFA worksheet- action item attached. Added tabs and flow updates</t>
  </si>
  <si>
    <t>Revision H</t>
  </si>
  <si>
    <t>Added reminder to include Finance in supplier location moves.</t>
  </si>
  <si>
    <t>Michael Wind</t>
  </si>
  <si>
    <t>Revision I</t>
  </si>
  <si>
    <t>Nov 29 22</t>
  </si>
  <si>
    <t>Update to OpenOne add in tab for deviations so form is in one location remove risk and action item list to use (OpenOne system)</t>
  </si>
  <si>
    <t>NA</t>
  </si>
  <si>
    <t>APPLYS</t>
  </si>
  <si>
    <t>Requester Title:</t>
  </si>
  <si>
    <t>Tenneco Part Number:</t>
  </si>
  <si>
    <t>Request Date:</t>
  </si>
  <si>
    <t>Customer/Program:</t>
  </si>
  <si>
    <t>Part Revision Level:</t>
  </si>
  <si>
    <t>Requester Phone #:</t>
  </si>
  <si>
    <t>Tenneco Plants affected:</t>
  </si>
  <si>
    <t>Quantity Affected:</t>
  </si>
  <si>
    <t>Or time frame requested:</t>
  </si>
  <si>
    <t>SUPPLIER INFORMATION</t>
  </si>
  <si>
    <r>
      <t>Supplier Location</t>
    </r>
    <r>
      <rPr>
        <sz val="10"/>
        <rFont val="Arial"/>
        <family val="2"/>
      </rPr>
      <t>:</t>
    </r>
  </si>
  <si>
    <r>
      <t>Requester Email</t>
    </r>
    <r>
      <rPr>
        <sz val="10"/>
        <rFont val="Arial"/>
        <family val="2"/>
      </rPr>
      <t>:</t>
    </r>
  </si>
  <si>
    <r>
      <rPr>
        <b/>
        <sz val="6.5"/>
        <rFont val="Arial"/>
        <family val="2"/>
      </rPr>
      <t xml:space="preserve">A: Supplier:  </t>
    </r>
    <r>
      <rPr>
        <b/>
        <u/>
        <sz val="6.5"/>
        <rFont val="Arial"/>
        <family val="2"/>
      </rPr>
      <t>Current Approved PPAP</t>
    </r>
    <r>
      <rPr>
        <b/>
        <sz val="6.5"/>
        <rFont val="Arial"/>
        <family val="2"/>
      </rPr>
      <t xml:space="preserve"> </t>
    </r>
    <r>
      <rPr>
        <sz val="6.5"/>
        <rFont val="Arial"/>
        <family val="2"/>
      </rPr>
      <t>Please describe the approved PPAP dimensions / spec / etc that requires a deviation (by picture, material, drawing or packaging etc):</t>
    </r>
  </si>
  <si>
    <t>TENNECO PLANT / PART INFORMATION</t>
  </si>
  <si>
    <t xml:space="preserve">Tenneco Approved Deviation:                                      </t>
  </si>
  <si>
    <t>Or Number of Pieces Allowed to Ship under Deviation:</t>
  </si>
  <si>
    <r>
      <rPr>
        <b/>
        <sz val="12"/>
        <color rgb="FF1F4E79"/>
        <rFont val="Calibri"/>
        <family val="2"/>
      </rPr>
      <t xml:space="preserve">SUPPLIER DEVIATION REQUEST FORM
</t>
    </r>
    <r>
      <rPr>
        <b/>
        <sz val="10"/>
        <rFont val="Arial"/>
        <family val="2"/>
      </rPr>
      <t>To be completed by the supplier and sent to the Tenneco Commodity Buyer and the Quality Manager(s) of the affected Tenneco plant(s).
No shipments of affected parts / materials are allowed until Tenneco approval is received. All product shipped under approved deviation shall have deviation number attached to containers and annotated on shipping paperwork.</t>
    </r>
  </si>
  <si>
    <t>Step</t>
  </si>
  <si>
    <t>Current Machine</t>
  </si>
  <si>
    <t>Proposed  Machine</t>
  </si>
  <si>
    <t xml:space="preserve">Machine Age </t>
  </si>
  <si>
    <t>Machine Size</t>
  </si>
  <si>
    <t>Current Location</t>
  </si>
  <si>
    <t>Proposed Location</t>
  </si>
  <si>
    <r>
      <t>Description</t>
    </r>
    <r>
      <rPr>
        <sz val="8"/>
        <rFont val="Arial"/>
        <family val="2"/>
      </rPr>
      <t xml:space="preserve"> (Highlight changes)</t>
    </r>
  </si>
  <si>
    <t>Supplier to fill out if moves in equipment or facility are being proposed. This should follow the process flow of the part.</t>
  </si>
  <si>
    <t>PPAP due date</t>
  </si>
  <si>
    <r>
      <rPr>
        <b/>
        <sz val="12"/>
        <color rgb="FFFF0000"/>
        <rFont val="Arial"/>
        <family val="2"/>
      </rPr>
      <t>*</t>
    </r>
    <r>
      <rPr>
        <b/>
        <sz val="12"/>
        <rFont val="Arial"/>
        <family val="2"/>
      </rPr>
      <t>Supplier Input Required.</t>
    </r>
  </si>
  <si>
    <r>
      <rPr>
        <b/>
        <sz val="10"/>
        <color rgb="FFFF0000"/>
        <rFont val="Arial"/>
        <family val="2"/>
      </rPr>
      <t xml:space="preserve"> *</t>
    </r>
    <r>
      <rPr>
        <sz val="10"/>
        <rFont val="Arial"/>
        <family val="2"/>
      </rPr>
      <t>Tenneco Part Number</t>
    </r>
  </si>
  <si>
    <r>
      <rPr>
        <b/>
        <sz val="10"/>
        <color rgb="FFFF0000"/>
        <rFont val="Arial"/>
        <family val="2"/>
      </rPr>
      <t>*</t>
    </r>
    <r>
      <rPr>
        <sz val="10"/>
        <rFont val="Arial"/>
        <family val="2"/>
      </rPr>
      <t>Part name/description</t>
    </r>
  </si>
  <si>
    <t>B-Part detail tab</t>
  </si>
  <si>
    <t xml:space="preserve">If multiple parts and plants are affected use - </t>
  </si>
  <si>
    <t>Part number /Rev.:</t>
  </si>
  <si>
    <t>Part Name:</t>
  </si>
  <si>
    <t>TEN Buyer Name:</t>
  </si>
  <si>
    <t>1. Quality - Prevention</t>
  </si>
  <si>
    <t>2. Quality - Improvement</t>
  </si>
  <si>
    <t>3. Productivity - Improvement</t>
  </si>
  <si>
    <t>TEN Quality Contact:</t>
  </si>
  <si>
    <t>User Plant(s):</t>
  </si>
  <si>
    <r>
      <t xml:space="preserve">Type of Proposed Change </t>
    </r>
    <r>
      <rPr>
        <b/>
        <sz val="8"/>
        <color rgb="FFFF0000"/>
        <rFont val="Arial"/>
        <family val="2"/>
      </rPr>
      <t>(Select all that apply) Drop down added.</t>
    </r>
  </si>
  <si>
    <t>Alternate Material:</t>
  </si>
  <si>
    <t>Part Processing:</t>
  </si>
  <si>
    <t>Material Source / Sub-Supplier:</t>
  </si>
  <si>
    <t>Change or Removal of Inspection method:</t>
  </si>
  <si>
    <r>
      <t xml:space="preserve">Facility </t>
    </r>
    <r>
      <rPr>
        <sz val="8"/>
        <rFont val="Arial"/>
        <family val="2"/>
      </rPr>
      <t>(Supplier Location)</t>
    </r>
    <r>
      <rPr>
        <sz val="10"/>
        <rFont val="Arial"/>
        <family val="2"/>
      </rPr>
      <t>:</t>
    </r>
  </si>
  <si>
    <r>
      <t xml:space="preserve">Equipment </t>
    </r>
    <r>
      <rPr>
        <sz val="8"/>
        <rFont val="Arial"/>
        <family val="2"/>
      </rPr>
      <t>(Moved / replacement)</t>
    </r>
    <r>
      <rPr>
        <sz val="10"/>
        <rFont val="Arial"/>
        <family val="2"/>
      </rPr>
      <t>:</t>
    </r>
  </si>
  <si>
    <t>Tooling Refurbishment:</t>
  </si>
  <si>
    <t>Tooling Replacements:</t>
  </si>
  <si>
    <t>Packaging, Logistics:</t>
  </si>
  <si>
    <t>Others:</t>
  </si>
  <si>
    <t>Contact Phone:</t>
  </si>
  <si>
    <t>Contact E-mail:</t>
  </si>
  <si>
    <t>Customer (Optional):</t>
  </si>
  <si>
    <t>Supplier Name:</t>
  </si>
  <si>
    <t>Manufacturing Location Address:</t>
  </si>
  <si>
    <t>Contact Name:</t>
  </si>
  <si>
    <t>If layout move - need sketch of current layout &amp; proposed layout</t>
  </si>
  <si>
    <t>Print change required:</t>
  </si>
  <si>
    <t>Specification change required:</t>
  </si>
  <si>
    <t>Bank-Build required? Qty……:</t>
  </si>
  <si>
    <t>Dimensional Layout required?:</t>
  </si>
  <si>
    <t>Re-PPAP required?  What Level?:</t>
  </si>
  <si>
    <t>Updated Process Flow required?:</t>
  </si>
  <si>
    <t>Updated PFMEA required?:</t>
  </si>
  <si>
    <t>Updated Control Plan required?:</t>
  </si>
  <si>
    <t>Pre-Production trial run required?:</t>
  </si>
  <si>
    <t>Samples to Plant Required? Qty.:</t>
  </si>
  <si>
    <t>Material certificates required?:</t>
  </si>
  <si>
    <t>Gage Capability required?:</t>
  </si>
  <si>
    <t>Process Capability study required?:</t>
  </si>
  <si>
    <t>Capacity evaluation/ Run@rate study?:</t>
  </si>
  <si>
    <t>Customer Approval required?:</t>
  </si>
  <si>
    <t>Ford SREA No. (if applicable):</t>
  </si>
  <si>
    <t>Ford SREA No.:</t>
  </si>
  <si>
    <t>Approval target date:</t>
  </si>
  <si>
    <r>
      <t xml:space="preserve">Tenneco Buyer - Use For feedback to Supplier from OpenOne </t>
    </r>
    <r>
      <rPr>
        <b/>
        <sz val="8"/>
        <rFont val="Arial"/>
        <family val="2"/>
      </rPr>
      <t xml:space="preserve">(Buyer meeting with Tenneco plant) </t>
    </r>
  </si>
  <si>
    <t>If more than one part - need matrix of part number, Tenneco Plant, &amp; Customer &amp; timing for specific part numbers.</t>
  </si>
  <si>
    <t>(Use B-Part tab)</t>
  </si>
  <si>
    <t>Tenneco Involvement Required:</t>
  </si>
  <si>
    <t xml:space="preserve">Engineering </t>
  </si>
  <si>
    <t xml:space="preserve">Plant Quality </t>
  </si>
  <si>
    <t>OpenOne FEEDBACK approval number :</t>
  </si>
  <si>
    <r>
      <t xml:space="preserve">PCN Type: </t>
    </r>
    <r>
      <rPr>
        <i/>
        <sz val="10"/>
        <rFont val="Arial"/>
        <family val="2"/>
      </rPr>
      <t xml:space="preserve"> (Tenneco Buyer, with input from supplier and team)          </t>
    </r>
    <r>
      <rPr>
        <b/>
        <sz val="10"/>
        <rFont val="Arial"/>
        <family val="2"/>
      </rPr>
      <t>REFERENCE ONLY use 'OpenOne' assignments</t>
    </r>
  </si>
  <si>
    <r>
      <t xml:space="preserve">Tenneco </t>
    </r>
    <r>
      <rPr>
        <b/>
        <i/>
        <sz val="10"/>
        <rFont val="Arial"/>
        <family val="2"/>
      </rPr>
      <t>(filled in by Buyer)</t>
    </r>
  </si>
  <si>
    <r>
      <t xml:space="preserve"> Date Entered into database </t>
    </r>
    <r>
      <rPr>
        <b/>
        <i/>
        <sz val="10"/>
        <rFont val="Arial"/>
        <family val="2"/>
      </rPr>
      <t>(filled in by Buyer)</t>
    </r>
  </si>
  <si>
    <t>Joint quality assurance planning (Tier II, SQA, Tenneco Quality, including Tenneco customer requirements)</t>
  </si>
  <si>
    <t>Achievement of Tenneco PCR (Process Change Request) requirements.</t>
  </si>
  <si>
    <t>Status of PCN:</t>
  </si>
  <si>
    <t xml:space="preserve">Fill in the part information in </t>
  </si>
  <si>
    <t>Make sure the amount of time is identified.</t>
  </si>
  <si>
    <t>Tab 'D Temporary Deviation' form</t>
  </si>
  <si>
    <t>Tab 'B-Part Details'</t>
  </si>
  <si>
    <t>If more that one part fill in</t>
  </si>
  <si>
    <t>Plant Quality and or Customer provide PPAP approval or written approval to ship changed product.</t>
  </si>
  <si>
    <r>
      <t xml:space="preserve"> </t>
    </r>
    <r>
      <rPr>
        <b/>
        <sz val="10"/>
        <color rgb="FFFF0000"/>
        <rFont val="Arial"/>
        <family val="2"/>
      </rPr>
      <t>*</t>
    </r>
    <r>
      <rPr>
        <sz val="10"/>
        <rFont val="Arial"/>
        <family val="2"/>
      </rPr>
      <t>Tenneco plant</t>
    </r>
  </si>
  <si>
    <r>
      <rPr>
        <b/>
        <sz val="10"/>
        <color rgb="FFFF0000"/>
        <rFont val="Arial"/>
        <family val="2"/>
      </rPr>
      <t>*</t>
    </r>
    <r>
      <rPr>
        <sz val="10"/>
        <rFont val="Arial"/>
        <family val="2"/>
      </rPr>
      <t>Requested timing</t>
    </r>
  </si>
  <si>
    <t xml:space="preserve">Suppliers must notify Tenneco of all TEMPORARY product or process changes. The temporary form is to be used when the product or process is changed, even for only a short period or number of parts. </t>
  </si>
  <si>
    <t xml:space="preserve">Supplier PCN process is to be used when a supplier wants to make changes in process, product and/or facility.
The supplier must notify Tenneco, for above changes in advance, and gain Tenneco approval before implementing them. All suppliers, regardless of component priority, shall follow the PCN process. The PCN should be reviewed and agreed jointly by Tenneco and supplier, prior to implementation.  </t>
  </si>
  <si>
    <t>Tab D-Temporary Deviation</t>
  </si>
  <si>
    <t>Temporary Process Change Notice USE:</t>
  </si>
  <si>
    <t>Permanent Process Change Notice USE:</t>
  </si>
  <si>
    <t>Tab A-Permanent Change</t>
  </si>
  <si>
    <t>Supplier fills the change details on TAB D then submits to Tenneco Buyer and Plant(s) Quality.</t>
  </si>
  <si>
    <r>
      <t>Tenneco Buyer or Plant(s) Quality sets up meeting with supplier and then enters the information into the Open One system for approvals. (</t>
    </r>
    <r>
      <rPr>
        <i/>
        <sz val="10"/>
        <rFont val="Arial"/>
        <family val="2"/>
      </rPr>
      <t>Open One may not be applicable to all Tenneco Business Units</t>
    </r>
    <r>
      <rPr>
        <sz val="10"/>
        <rFont val="Arial"/>
        <family val="2"/>
      </rPr>
      <t>).</t>
    </r>
  </si>
  <si>
    <t>Plant(s) Quality and or Customer provide written approval to ship changed product.</t>
  </si>
  <si>
    <t xml:space="preserve">Fill in the deviation request (A) Current part information on Tab D. 
Current state should highlight the part details from latest PPAP drawings that are being changed by the request. </t>
  </si>
  <si>
    <t xml:space="preserve">Fill in the deviation request information on Tab D. Change state (B) should highlight for all items that will not meet the current drawing specifications.  </t>
  </si>
  <si>
    <t>Fill in the deviation request information on Tab D. Identify what actions (C) you are taking to return the process/product  to the orginal state.</t>
  </si>
  <si>
    <r>
      <t xml:space="preserve">Buyer/plant(s) must have meeting with supplier to determine the urgency of the change. 
</t>
    </r>
    <r>
      <rPr>
        <b/>
        <sz val="10"/>
        <rFont val="Arial"/>
        <family val="2"/>
      </rPr>
      <t>No shipments allowed until approval is received. All product shipped under deviation should have deviation number attached to containers and shipping paperwork.</t>
    </r>
  </si>
  <si>
    <t xml:space="preserve">Buyer/plant(s) using OPEN ONE to get approvals for change. </t>
  </si>
  <si>
    <t xml:space="preserve">Buyer/plant sends approval from OPEN ONE to supplier contacts. </t>
  </si>
  <si>
    <r>
      <rPr>
        <b/>
        <sz val="10"/>
        <rFont val="Arial"/>
        <family val="2"/>
      </rPr>
      <t>Process Change Detail Tab C</t>
    </r>
    <r>
      <rPr>
        <sz val="10"/>
        <rFont val="Arial"/>
        <family val="2"/>
      </rPr>
      <t xml:space="preserve">
This Tab is to add additional details when there will be equipment changes, location changes. Give the details per the process step on what the current location and/or machine and the proposed change. Add pictures as needed to better explain the changes.</t>
    </r>
  </si>
  <si>
    <t>The supplier must notify Tenneco of all product or process changes.</t>
  </si>
  <si>
    <r>
      <t xml:space="preserve">Supplier fills the change details on tab </t>
    </r>
    <r>
      <rPr>
        <b/>
        <i/>
        <sz val="10"/>
        <rFont val="Arial"/>
        <family val="2"/>
      </rPr>
      <t>A, B and C</t>
    </r>
    <r>
      <rPr>
        <sz val="10"/>
        <rFont val="Arial"/>
        <family val="2"/>
      </rPr>
      <t xml:space="preserve"> then submits to the Tenneco Buyer.</t>
    </r>
  </si>
  <si>
    <r>
      <t xml:space="preserve">Tenneco Engineering and  Plant Quality to provide the </t>
    </r>
    <r>
      <rPr>
        <b/>
        <i/>
        <sz val="10"/>
        <rFont val="Arial"/>
        <family val="2"/>
      </rPr>
      <t>feedback to proceed with work plan.</t>
    </r>
  </si>
  <si>
    <t>Revision J</t>
  </si>
  <si>
    <t>Mar 3 23</t>
  </si>
  <si>
    <t>Alan Blades</t>
  </si>
  <si>
    <t>Updated Tenneco logo and minor formatting changes to forms and Guide to enable use by all Business Units across the whole Tenneco enterprise. Added some fields omitted from the previous version, i.e., 'Status of PCN' at the foot of form A.</t>
  </si>
  <si>
    <r>
      <t xml:space="preserve">Supplier should raise the PCN by filling the general information about their organization </t>
    </r>
    <r>
      <rPr>
        <sz val="12"/>
        <rFont val="Wingdings"/>
        <charset val="2"/>
      </rPr>
      <t></t>
    </r>
    <r>
      <rPr>
        <sz val="10"/>
        <rFont val="Arial"/>
        <family val="2"/>
      </rPr>
      <t>.</t>
    </r>
  </si>
  <si>
    <r>
      <t>Fill the timing plan and expected implementation date. (Development timing plan need to be attached separately, to PCN</t>
    </r>
    <r>
      <rPr>
        <sz val="10"/>
        <color theme="1"/>
        <rFont val="Arial"/>
        <family val="2"/>
      </rPr>
      <t xml:space="preserve"> </t>
    </r>
    <r>
      <rPr>
        <sz val="12"/>
        <color theme="1"/>
        <rFont val="Wingdings"/>
        <charset val="2"/>
      </rPr>
      <t></t>
    </r>
    <r>
      <rPr>
        <sz val="10"/>
        <rFont val="Arial"/>
        <family val="2"/>
      </rPr>
      <t>.</t>
    </r>
  </si>
  <si>
    <r>
      <t xml:space="preserve">Fill the affected part details, like part #, Tenneco user plant &amp; Tenneco Buyer &amp; Tenneco Plant Quality contact details, for better communication. Use the Part detail tab </t>
    </r>
    <r>
      <rPr>
        <b/>
        <i/>
        <sz val="10"/>
        <rFont val="Arial"/>
        <family val="2"/>
      </rPr>
      <t>B</t>
    </r>
    <r>
      <rPr>
        <sz val="10"/>
        <rFont val="Arial"/>
        <family val="2"/>
      </rPr>
      <t xml:space="preserve"> to collect details on multiple plants/part affected </t>
    </r>
    <r>
      <rPr>
        <sz val="12"/>
        <rFont val="Wingdings"/>
        <charset val="2"/>
      </rPr>
      <t></t>
    </r>
    <r>
      <rPr>
        <sz val="10"/>
        <rFont val="Arial"/>
        <family val="2"/>
      </rPr>
      <t xml:space="preserve">. </t>
    </r>
  </si>
  <si>
    <r>
      <t xml:space="preserve">Supplier must select the change proposed, in the options, available. If some option is not available, fill in as other </t>
    </r>
    <r>
      <rPr>
        <sz val="12"/>
        <rFont val="Wingdings"/>
        <charset val="2"/>
      </rPr>
      <t></t>
    </r>
    <r>
      <rPr>
        <sz val="10"/>
        <rFont val="Arial"/>
        <family val="2"/>
      </rPr>
      <t>.</t>
    </r>
  </si>
  <si>
    <r>
      <t xml:space="preserve">Supplier must fill here, “what is the Current situation”, clearly described with a picture or drawing. Highlight details on the Process change detail </t>
    </r>
    <r>
      <rPr>
        <b/>
        <i/>
        <sz val="10"/>
        <rFont val="Arial"/>
        <family val="2"/>
      </rPr>
      <t xml:space="preserve">tab C </t>
    </r>
    <r>
      <rPr>
        <sz val="12"/>
        <rFont val="Wingdings"/>
        <charset val="2"/>
      </rPr>
      <t></t>
    </r>
    <r>
      <rPr>
        <sz val="10"/>
        <rFont val="Arial"/>
        <family val="2"/>
      </rPr>
      <t xml:space="preserve">. </t>
    </r>
  </si>
  <si>
    <r>
      <t xml:space="preserve">Supplier must fill here, “what is the proposal”, clearly describe and also provide a picture or drawing, if feasible. Highlight details on the Process change detail </t>
    </r>
    <r>
      <rPr>
        <b/>
        <sz val="10"/>
        <rFont val="Arial"/>
        <family val="2"/>
      </rPr>
      <t xml:space="preserve">tab C </t>
    </r>
    <r>
      <rPr>
        <sz val="12"/>
        <rFont val="Wingdings"/>
        <charset val="2"/>
      </rPr>
      <t></t>
    </r>
    <r>
      <rPr>
        <sz val="10"/>
        <rFont val="Arial"/>
        <family val="2"/>
      </rPr>
      <t xml:space="preserve">. </t>
    </r>
  </si>
  <si>
    <r>
      <t xml:space="preserve">Select the right option to identify the “Reason for change” </t>
    </r>
    <r>
      <rPr>
        <sz val="12"/>
        <rFont val="Wingdings"/>
        <charset val="2"/>
      </rPr>
      <t></t>
    </r>
    <r>
      <rPr>
        <sz val="10"/>
        <rFont val="Arial"/>
        <family val="2"/>
      </rPr>
      <t>.</t>
    </r>
  </si>
  <si>
    <r>
      <t xml:space="preserve">Supplier must give reason for the proposed change, for better understanding highlight the changes on the Process change </t>
    </r>
    <r>
      <rPr>
        <b/>
        <i/>
        <sz val="10"/>
        <rFont val="Arial"/>
        <family val="2"/>
      </rPr>
      <t xml:space="preserve">tab C.  Supplier can add any additional pictures or flows to the form to explain the details if needed </t>
    </r>
    <r>
      <rPr>
        <sz val="12"/>
        <rFont val="Wingdings"/>
        <charset val="2"/>
      </rPr>
      <t></t>
    </r>
  </si>
  <si>
    <r>
      <rPr>
        <b/>
        <sz val="10"/>
        <rFont val="Arial"/>
        <family val="2"/>
      </rPr>
      <t xml:space="preserve">Tenneco Buyer </t>
    </r>
    <r>
      <rPr>
        <sz val="10"/>
        <rFont val="Arial"/>
        <family val="2"/>
      </rPr>
      <t>must enter the change notice into OpenOne (where applicable) for each plant affected. Each plant shall assign a Change Manager to ensure the correct contacts are involved. 
(list of plant Change Managers is also located on purchasing page).</t>
    </r>
  </si>
  <si>
    <t xml:space="preserve">Tenneco Plant Quality &amp; Engineering must define the requirements for the change in the Open One system (or other applicable system) during the meeting with the Buyer so supplier clearly understands the requirements. </t>
  </si>
  <si>
    <t>If PPAP is required, Level should be defined by Tenneco plant Quality and PPAP date should be agreed upon. TITAN PPAP request will be placed into TITAN (or other relevant system such as Ivalua) by the Buyer.</t>
  </si>
  <si>
    <t>If testing / validation is required by Tenneco Engineering or the customer, the date should be confirmed by the Tenneco Buyer and communicated to the supplier.</t>
  </si>
  <si>
    <r>
      <t xml:space="preserve">If customer PPAP is required, define PPAP level and target date confirmed by customer. </t>
    </r>
    <r>
      <rPr>
        <b/>
        <i/>
        <sz val="10"/>
        <rFont val="Arial"/>
        <family val="2"/>
      </rPr>
      <t>Supplier PPAP cannot be approved before customer PPAP release.</t>
    </r>
  </si>
  <si>
    <r>
      <t xml:space="preserve">Prior to proceeding with the PCN, the supplier is to get a written form to allow the supplier to proceed with plans. </t>
    </r>
    <r>
      <rPr>
        <b/>
        <i/>
        <sz val="10"/>
        <rFont val="Arial"/>
        <family val="2"/>
      </rPr>
      <t xml:space="preserve">However, the original process can not be moved or changed until final approvals have been completed in OPEN ONE (or other relevant system) and the supplier recieves notification that all activities have been completed.  (Open One output or PCN form) </t>
    </r>
  </si>
  <si>
    <t>PCN's that require PPAP, a copy of the Open One notice should be uploaded into the c-folder in TITAN or into other relevant systems as applicable.</t>
  </si>
  <si>
    <t>This Tab is to add additional details when there will be equipment changes, location changes.  Give the details per the process step on what the current location and/or machine and the proposed change. Add pictures as needed to better explain the changes.</t>
  </si>
  <si>
    <t>PCN - Process Change and Deviation Notification Worksheet</t>
  </si>
  <si>
    <t>Tenneco Buyer reviews the request and distributes to the Tenneco Plants impacted by change and Tenneco Engineering and Tenneco Commericial as required.</t>
  </si>
  <si>
    <r>
      <t xml:space="preserve">Tenneco Engineering, Tenneco Commericial, and Plant(s) Quality to provide the </t>
    </r>
    <r>
      <rPr>
        <b/>
        <i/>
        <sz val="10"/>
        <rFont val="Arial"/>
        <family val="2"/>
      </rPr>
      <t>feedback to proceed with work plan.</t>
    </r>
  </si>
  <si>
    <t>K</t>
  </si>
  <si>
    <t>Monica Morrow</t>
  </si>
  <si>
    <t>Updated to include a Review by Tenneco Commercial in Phase II or Phase III per Guide.</t>
  </si>
  <si>
    <t>Revision K/2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</si>
</sst>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409]d\-mmm\-yyyy;@"/>
    <numFmt numFmtId="166" formatCode="[$-809]dd\ mmmm\ yyyy;@"/>
    <numFmt numFmtId="167" formatCode="[$-407]d/\ mmm/\ yy;@"/>
  </numFmts>
  <fonts count="75">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u/>
      <sz val="16"/>
      <name val="Arial"/>
      <family val="2"/>
    </font>
    <font>
      <b/>
      <sz val="9"/>
      <name val="Arial"/>
      <family val="2"/>
    </font>
    <font>
      <b/>
      <sz val="8"/>
      <name val="Arial"/>
      <family val="2"/>
    </font>
    <font>
      <b/>
      <u/>
      <sz val="10"/>
      <name val="Arial"/>
      <family val="2"/>
    </font>
    <font>
      <u/>
      <sz val="10"/>
      <color indexed="12"/>
      <name val="Arial"/>
      <family val="2"/>
    </font>
    <font>
      <sz val="9"/>
      <name val="Arial"/>
      <family val="2"/>
    </font>
    <font>
      <b/>
      <sz val="10"/>
      <color indexed="8"/>
      <name val="Arial"/>
      <family val="2"/>
    </font>
    <font>
      <sz val="10"/>
      <color indexed="8"/>
      <name val="Arial"/>
      <family val="2"/>
    </font>
    <font>
      <b/>
      <sz val="8"/>
      <color indexed="81"/>
      <name val="Tahoma"/>
      <family val="2"/>
    </font>
    <font>
      <b/>
      <sz val="20"/>
      <name val="Arial"/>
      <family val="2"/>
    </font>
    <font>
      <b/>
      <u/>
      <sz val="7"/>
      <name val="Arial"/>
      <family val="2"/>
    </font>
    <font>
      <b/>
      <sz val="7"/>
      <name val="Arial"/>
      <family val="2"/>
    </font>
    <font>
      <sz val="14"/>
      <name val="Arial"/>
      <family val="2"/>
    </font>
    <font>
      <sz val="10"/>
      <color indexed="9"/>
      <name val="Arial"/>
      <family val="2"/>
    </font>
    <font>
      <b/>
      <u/>
      <sz val="12"/>
      <name val="Arial"/>
      <family val="2"/>
    </font>
    <font>
      <b/>
      <sz val="14"/>
      <name val="Arial"/>
      <family val="2"/>
    </font>
    <font>
      <sz val="10"/>
      <color theme="1"/>
      <name val="Arial"/>
      <family val="2"/>
    </font>
    <font>
      <b/>
      <sz val="10"/>
      <color theme="1"/>
      <name val="Arial"/>
      <family val="2"/>
    </font>
    <font>
      <sz val="8"/>
      <color theme="1"/>
      <name val="Arial"/>
      <family val="2"/>
    </font>
    <font>
      <sz val="9"/>
      <color indexed="81"/>
      <name val="Tahoma"/>
      <family val="2"/>
    </font>
    <font>
      <sz val="10"/>
      <color rgb="FFFF0000"/>
      <name val="Arial"/>
      <family val="2"/>
    </font>
    <font>
      <strike/>
      <sz val="11"/>
      <color theme="1"/>
      <name val="Calibri"/>
      <family val="2"/>
      <scheme val="minor"/>
    </font>
    <font>
      <sz val="2"/>
      <color rgb="FFFF0000"/>
      <name val="Arial"/>
      <family val="2"/>
    </font>
    <font>
      <b/>
      <sz val="10"/>
      <color rgb="FFFF0000"/>
      <name val="Arial"/>
      <family val="2"/>
    </font>
    <font>
      <b/>
      <sz val="12"/>
      <name val="Arial"/>
      <family val="2"/>
    </font>
    <font>
      <b/>
      <i/>
      <sz val="10"/>
      <name val="Arial"/>
      <family val="2"/>
    </font>
    <font>
      <i/>
      <sz val="10"/>
      <name val="Arial"/>
      <family val="2"/>
    </font>
    <font>
      <sz val="12"/>
      <name val="宋体"/>
      <charset val="134"/>
    </font>
    <font>
      <sz val="10"/>
      <color theme="1"/>
      <name val="Arial Narrow"/>
      <family val="2"/>
    </font>
    <font>
      <b/>
      <sz val="24"/>
      <color theme="0"/>
      <name val="Arial Black"/>
      <family val="2"/>
    </font>
    <font>
      <b/>
      <sz val="16"/>
      <color theme="0"/>
      <name val="Arial Black"/>
      <family val="2"/>
    </font>
    <font>
      <sz val="28"/>
      <name val="Arial"/>
      <family val="2"/>
    </font>
    <font>
      <sz val="28"/>
      <color rgb="FF0070C0"/>
      <name val="Arial"/>
      <family val="2"/>
    </font>
    <font>
      <b/>
      <sz val="18"/>
      <color rgb="FF0070C0"/>
      <name val="Arial"/>
      <family val="2"/>
    </font>
    <font>
      <sz val="16"/>
      <name val="Arial"/>
      <family val="2"/>
    </font>
    <font>
      <b/>
      <sz val="14"/>
      <color theme="1"/>
      <name val="Arial"/>
      <family val="2"/>
    </font>
    <font>
      <b/>
      <sz val="10"/>
      <color theme="1"/>
      <name val="Arial Narrow"/>
      <family val="2"/>
    </font>
    <font>
      <b/>
      <sz val="16"/>
      <color theme="1"/>
      <name val="Arial Narrow"/>
      <family val="2"/>
    </font>
    <font>
      <b/>
      <sz val="10"/>
      <name val="Arial Narrow"/>
      <family val="2"/>
    </font>
    <font>
      <b/>
      <sz val="10"/>
      <color rgb="FF0070C0"/>
      <name val="Arial"/>
      <family val="2"/>
    </font>
    <font>
      <b/>
      <sz val="14"/>
      <color rgb="FF0070C0"/>
      <name val="Arial"/>
      <family val="2"/>
    </font>
    <font>
      <b/>
      <sz val="14"/>
      <color rgb="FF0070C0"/>
      <name val="Calibri"/>
      <family val="2"/>
      <scheme val="minor"/>
    </font>
    <font>
      <sz val="14"/>
      <color rgb="FF0070C0"/>
      <name val="Calibri"/>
      <family val="2"/>
      <scheme val="minor"/>
    </font>
    <font>
      <sz val="11"/>
      <color rgb="FF1F497D"/>
      <name val="Calibri"/>
      <family val="2"/>
      <scheme val="minor"/>
    </font>
    <font>
      <b/>
      <sz val="10"/>
      <color rgb="FF0070C0"/>
      <name val="Calibri"/>
      <family val="2"/>
      <scheme val="minor"/>
    </font>
    <font>
      <b/>
      <sz val="16"/>
      <color rgb="FF0070C0"/>
      <name val="Arial"/>
      <family val="2"/>
    </font>
    <font>
      <sz val="11"/>
      <color rgb="FF1F497D"/>
      <name val="Symbol"/>
      <family val="1"/>
      <charset val="2"/>
    </font>
    <font>
      <sz val="10"/>
      <color rgb="FF000000"/>
      <name val="Arial"/>
      <family val="2"/>
    </font>
    <font>
      <sz val="10"/>
      <name val="Arial"/>
      <family val="2"/>
    </font>
    <font>
      <sz val="10"/>
      <color rgb="FF000000"/>
      <name val="Times New Roman"/>
      <family val="1"/>
    </font>
    <font>
      <sz val="9"/>
      <name val="Calibri"/>
      <family val="2"/>
    </font>
    <font>
      <b/>
      <sz val="9"/>
      <name val="Calibri"/>
      <family val="2"/>
    </font>
    <font>
      <sz val="9"/>
      <name val="Times New Roman"/>
      <family val="1"/>
    </font>
    <font>
      <b/>
      <sz val="6.5"/>
      <name val="Arial"/>
      <family val="2"/>
    </font>
    <font>
      <b/>
      <u/>
      <sz val="6.5"/>
      <name val="Arial"/>
      <family val="2"/>
    </font>
    <font>
      <sz val="6.5"/>
      <name val="Arial"/>
      <family val="2"/>
    </font>
    <font>
      <b/>
      <sz val="10"/>
      <name val="Arial"/>
      <family val="2"/>
    </font>
    <font>
      <b/>
      <sz val="12"/>
      <color rgb="FF1F4E79"/>
      <name val="Calibri"/>
      <family val="2"/>
    </font>
    <font>
      <sz val="6.5"/>
      <name val="Times New Roman"/>
      <family val="2"/>
      <charset val="204"/>
    </font>
    <font>
      <b/>
      <sz val="10"/>
      <color rgb="FF000000"/>
      <name val="Times New Roman"/>
      <family val="2"/>
      <charset val="204"/>
    </font>
    <font>
      <sz val="10"/>
      <name val="Times New Roman"/>
      <family val="1"/>
      <charset val="204"/>
    </font>
    <font>
      <b/>
      <sz val="12"/>
      <color rgb="FFFF0000"/>
      <name val="Arial"/>
      <family val="2"/>
    </font>
    <font>
      <b/>
      <sz val="8"/>
      <color rgb="FFFF0000"/>
      <name val="Arial"/>
      <family val="2"/>
    </font>
    <font>
      <sz val="8"/>
      <color rgb="FFFF0000"/>
      <name val="Arial"/>
      <family val="2"/>
    </font>
    <font>
      <u/>
      <sz val="8"/>
      <color indexed="12"/>
      <name val="Arial"/>
      <family val="2"/>
    </font>
    <font>
      <sz val="8"/>
      <color rgb="FF000000"/>
      <name val="Segoe UI"/>
      <family val="2"/>
    </font>
    <font>
      <b/>
      <u/>
      <sz val="14"/>
      <color indexed="12"/>
      <name val="Arial"/>
      <family val="2"/>
    </font>
    <font>
      <sz val="12"/>
      <name val="Wingdings"/>
      <charset val="2"/>
    </font>
    <font>
      <sz val="12"/>
      <color theme="1"/>
      <name val="Wingdings"/>
      <charset val="2"/>
    </font>
  </fonts>
  <fills count="2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gradientFill degree="90">
        <stop position="0">
          <color theme="0"/>
        </stop>
        <stop position="1">
          <color theme="4"/>
        </stop>
      </gradientFill>
    </fill>
    <fill>
      <gradientFill degree="90">
        <stop position="0">
          <color theme="0"/>
        </stop>
        <stop position="1">
          <color rgb="FFFFFF00"/>
        </stop>
      </gradient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CE9D9"/>
      </patternFill>
    </fill>
    <fill>
      <patternFill patternType="solid">
        <fgColor rgb="FFC0C0C0"/>
      </patternFill>
    </fill>
  </fills>
  <borders count="7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right style="dotted">
        <color auto="1"/>
      </right>
      <top/>
      <bottom/>
      <diagonal/>
    </border>
    <border>
      <left/>
      <right/>
      <top style="dotted">
        <color auto="1"/>
      </top>
      <bottom style="dotted">
        <color auto="1"/>
      </bottom>
      <diagonal/>
    </border>
  </borders>
  <cellStyleXfs count="8">
    <xf numFmtId="0" fontId="0" fillId="0" borderId="0"/>
    <xf numFmtId="0" fontId="10" fillId="0" borderId="0" applyNumberFormat="0" applyFill="0" applyBorder="0" applyAlignment="0" applyProtection="0">
      <alignment vertical="top"/>
      <protection locked="0"/>
    </xf>
    <xf numFmtId="0" fontId="2" fillId="0" borderId="0"/>
    <xf numFmtId="0" fontId="33" fillId="0" borderId="0">
      <alignment vertical="center"/>
    </xf>
    <xf numFmtId="0" fontId="1" fillId="0" borderId="0"/>
    <xf numFmtId="0" fontId="3" fillId="0" borderId="0" applyProtection="0"/>
    <xf numFmtId="0" fontId="53" fillId="0" borderId="0"/>
    <xf numFmtId="0" fontId="55" fillId="0" borderId="0"/>
  </cellStyleXfs>
  <cellXfs count="587">
    <xf numFmtId="0" fontId="0" fillId="0" borderId="0" xfId="0"/>
    <xf numFmtId="0" fontId="3" fillId="0" borderId="0" xfId="0" applyFont="1" applyProtection="1">
      <protection locked="0"/>
    </xf>
    <xf numFmtId="0" fontId="12" fillId="2" borderId="5" xfId="0" applyFont="1" applyFill="1" applyBorder="1" applyAlignment="1">
      <alignment horizontal="center" vertical="center" wrapText="1"/>
    </xf>
    <xf numFmtId="0" fontId="16" fillId="2" borderId="11" xfId="0" applyFont="1" applyFill="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19" fillId="0" borderId="0" xfId="0" applyFont="1"/>
    <xf numFmtId="167" fontId="0" fillId="0" borderId="0" xfId="0" applyNumberFormat="1"/>
    <xf numFmtId="0" fontId="16" fillId="2" borderId="20" xfId="0" applyFont="1" applyFill="1" applyBorder="1" applyAlignment="1">
      <alignment horizontal="left" vertical="center"/>
    </xf>
    <xf numFmtId="0" fontId="17" fillId="2" borderId="20" xfId="0" applyFont="1" applyFill="1" applyBorder="1" applyAlignment="1">
      <alignment horizontal="left" vertical="center"/>
    </xf>
    <xf numFmtId="0" fontId="0" fillId="2" borderId="11" xfId="0" applyFill="1" applyBorder="1" applyAlignment="1">
      <alignment horizontal="left" vertical="center"/>
    </xf>
    <xf numFmtId="0" fontId="7" fillId="0" borderId="8" xfId="0" applyFont="1" applyBorder="1" applyAlignment="1">
      <alignment horizontal="left"/>
    </xf>
    <xf numFmtId="0" fontId="7" fillId="0" borderId="11" xfId="0" applyFont="1" applyBorder="1" applyAlignment="1">
      <alignment horizontal="left"/>
    </xf>
    <xf numFmtId="0" fontId="7" fillId="0" borderId="11" xfId="0" applyFont="1" applyBorder="1"/>
    <xf numFmtId="0" fontId="4" fillId="2" borderId="11" xfId="0" applyFont="1" applyFill="1" applyBorder="1" applyAlignment="1">
      <alignment wrapText="1"/>
    </xf>
    <xf numFmtId="0" fontId="4" fillId="2" borderId="11" xfId="0" applyFont="1" applyFill="1" applyBorder="1"/>
    <xf numFmtId="0" fontId="0" fillId="7" borderId="11" xfId="0" applyFill="1" applyBorder="1"/>
    <xf numFmtId="0" fontId="0" fillId="8" borderId="11" xfId="0" applyFill="1" applyBorder="1"/>
    <xf numFmtId="0" fontId="2" fillId="0" borderId="0" xfId="2"/>
    <xf numFmtId="0" fontId="22" fillId="0" borderId="0" xfId="0" applyFont="1" applyProtection="1">
      <protection locked="0"/>
    </xf>
    <xf numFmtId="0" fontId="23" fillId="0" borderId="0" xfId="0" applyFont="1" applyProtection="1">
      <protection locked="0"/>
    </xf>
    <xf numFmtId="0" fontId="23" fillId="2" borderId="11"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2" fillId="0" borderId="12" xfId="0" applyFont="1" applyBorder="1" applyAlignment="1">
      <alignment vertical="top" wrapText="1"/>
    </xf>
    <xf numFmtId="0" fontId="23" fillId="3" borderId="13" xfId="0" applyFont="1" applyFill="1" applyBorder="1" applyAlignment="1">
      <alignment horizontal="center" vertical="center" wrapText="1"/>
    </xf>
    <xf numFmtId="0" fontId="22" fillId="0" borderId="4" xfId="0" applyFont="1" applyBorder="1" applyAlignment="1">
      <alignment horizontal="left" vertical="top" wrapText="1"/>
    </xf>
    <xf numFmtId="0" fontId="22" fillId="0" borderId="4" xfId="0" applyFont="1" applyBorder="1" applyAlignment="1">
      <alignment vertical="top" wrapText="1"/>
    </xf>
    <xf numFmtId="0" fontId="23" fillId="4"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2" fillId="5" borderId="4" xfId="0" applyFont="1" applyFill="1" applyBorder="1" applyAlignment="1">
      <alignment vertical="top" wrapText="1"/>
    </xf>
    <xf numFmtId="0" fontId="22" fillId="0" borderId="7" xfId="0" applyFont="1" applyBorder="1" applyAlignment="1">
      <alignment vertical="top" wrapText="1"/>
    </xf>
    <xf numFmtId="0" fontId="22" fillId="5" borderId="7" xfId="0" applyFont="1" applyFill="1" applyBorder="1" applyAlignment="1">
      <alignment vertical="top" wrapText="1"/>
    </xf>
    <xf numFmtId="0" fontId="22" fillId="0" borderId="3" xfId="0" applyFont="1" applyBorder="1" applyAlignment="1">
      <alignment vertical="top" wrapText="1"/>
    </xf>
    <xf numFmtId="0" fontId="22" fillId="0" borderId="15" xfId="0" applyFont="1" applyBorder="1" applyAlignment="1">
      <alignment vertical="top" wrapText="1"/>
    </xf>
    <xf numFmtId="0" fontId="22" fillId="5" borderId="15" xfId="0" applyFont="1" applyFill="1" applyBorder="1" applyAlignment="1">
      <alignment vertical="top" wrapText="1"/>
    </xf>
    <xf numFmtId="0" fontId="22" fillId="5" borderId="12" xfId="0" applyFont="1" applyFill="1" applyBorder="1" applyAlignment="1">
      <alignment vertical="top" wrapText="1"/>
    </xf>
    <xf numFmtId="0" fontId="3" fillId="0" borderId="0" xfId="0" applyFont="1"/>
    <xf numFmtId="0" fontId="27" fillId="0" borderId="0" xfId="2" applyFont="1"/>
    <xf numFmtId="0" fontId="22" fillId="0" borderId="12" xfId="0" applyFont="1" applyBorder="1" applyAlignment="1">
      <alignment horizontal="left" vertical="top" wrapText="1"/>
    </xf>
    <xf numFmtId="49" fontId="28" fillId="0" borderId="0" xfId="0" applyNumberFormat="1" applyFont="1" applyProtection="1">
      <protection locked="0"/>
    </xf>
    <xf numFmtId="0" fontId="0" fillId="7" borderId="34" xfId="0" applyFill="1" applyBorder="1"/>
    <xf numFmtId="0" fontId="0" fillId="7" borderId="35" xfId="0" applyFill="1" applyBorder="1"/>
    <xf numFmtId="0" fontId="0" fillId="7" borderId="36" xfId="0" applyFill="1" applyBorder="1"/>
    <xf numFmtId="0" fontId="0" fillId="8" borderId="34" xfId="0" applyFill="1" applyBorder="1"/>
    <xf numFmtId="0" fontId="0" fillId="8" borderId="36" xfId="0" applyFill="1" applyBorder="1"/>
    <xf numFmtId="0" fontId="0" fillId="9" borderId="0" xfId="0" applyFill="1"/>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0" fillId="13" borderId="0" xfId="1" applyFill="1" applyBorder="1" applyAlignment="1" applyProtection="1">
      <protection locked="0"/>
    </xf>
    <xf numFmtId="0" fontId="3" fillId="12" borderId="1" xfId="0" applyFont="1" applyFill="1" applyBorder="1" applyProtection="1">
      <protection locked="0"/>
    </xf>
    <xf numFmtId="0" fontId="3" fillId="14" borderId="0" xfId="0" applyFont="1" applyFill="1"/>
    <xf numFmtId="167" fontId="8" fillId="0" borderId="8" xfId="0" applyNumberFormat="1" applyFont="1" applyBorder="1" applyAlignment="1">
      <alignment horizontal="center"/>
    </xf>
    <xf numFmtId="167" fontId="8" fillId="0" borderId="11" xfId="0" applyNumberFormat="1" applyFont="1" applyBorder="1" applyAlignment="1">
      <alignment horizontal="center"/>
    </xf>
    <xf numFmtId="167" fontId="8" fillId="0" borderId="11" xfId="0" applyNumberFormat="1" applyFont="1" applyBorder="1"/>
    <xf numFmtId="49" fontId="3" fillId="16" borderId="11" xfId="0" applyNumberFormat="1" applyFont="1" applyFill="1" applyBorder="1" applyAlignment="1" applyProtection="1">
      <alignment horizontal="center"/>
      <protection locked="0"/>
    </xf>
    <xf numFmtId="49" fontId="3" fillId="16" borderId="11" xfId="0" applyNumberFormat="1" applyFont="1" applyFill="1" applyBorder="1" applyProtection="1">
      <protection locked="0"/>
    </xf>
    <xf numFmtId="49" fontId="4" fillId="17" borderId="11" xfId="0" applyNumberFormat="1" applyFont="1" applyFill="1" applyBorder="1" applyAlignment="1" applyProtection="1">
      <alignment horizontal="center"/>
      <protection locked="0"/>
    </xf>
    <xf numFmtId="0" fontId="23" fillId="18" borderId="14" xfId="0" applyFont="1" applyFill="1" applyBorder="1" applyAlignment="1">
      <alignment horizontal="center" vertical="center" wrapText="1"/>
    </xf>
    <xf numFmtId="0" fontId="23" fillId="19" borderId="14" xfId="0" applyFont="1" applyFill="1" applyBorder="1" applyAlignment="1">
      <alignment horizontal="center" vertical="center" wrapText="1"/>
    </xf>
    <xf numFmtId="0" fontId="3" fillId="20" borderId="0" xfId="0" applyFont="1" applyFill="1"/>
    <xf numFmtId="0" fontId="0" fillId="20" borderId="0" xfId="0" applyFill="1"/>
    <xf numFmtId="0" fontId="0" fillId="14" borderId="0" xfId="0" applyFill="1"/>
    <xf numFmtId="0" fontId="34" fillId="0" borderId="27" xfId="4" applyFont="1" applyBorder="1" applyAlignment="1" applyProtection="1">
      <alignment horizontal="center"/>
      <protection locked="0"/>
    </xf>
    <xf numFmtId="0" fontId="34" fillId="0" borderId="28" xfId="4" applyFont="1" applyBorder="1" applyProtection="1">
      <protection locked="0"/>
    </xf>
    <xf numFmtId="0" fontId="35" fillId="21" borderId="28" xfId="5" applyFont="1" applyFill="1" applyBorder="1" applyAlignment="1" applyProtection="1">
      <alignment horizontal="left" vertical="center"/>
      <protection locked="0"/>
    </xf>
    <xf numFmtId="0" fontId="36" fillId="21" borderId="28" xfId="5" applyFont="1" applyFill="1" applyBorder="1" applyAlignment="1" applyProtection="1">
      <alignment horizontal="left" vertical="center"/>
      <protection locked="0"/>
    </xf>
    <xf numFmtId="0" fontId="35" fillId="21" borderId="29" xfId="5" applyFont="1" applyFill="1" applyBorder="1" applyAlignment="1" applyProtection="1">
      <alignment horizontal="left" vertical="center"/>
      <protection locked="0"/>
    </xf>
    <xf numFmtId="0" fontId="37" fillId="0" borderId="0" xfId="4" applyFont="1" applyAlignment="1" applyProtection="1">
      <alignment vertical="center"/>
      <protection locked="0"/>
    </xf>
    <xf numFmtId="0" fontId="34" fillId="0" borderId="0" xfId="4" applyFont="1" applyProtection="1">
      <protection locked="0"/>
    </xf>
    <xf numFmtId="0" fontId="38" fillId="0" borderId="0" xfId="4" applyFont="1" applyAlignment="1">
      <alignment vertical="center"/>
    </xf>
    <xf numFmtId="0" fontId="39" fillId="5" borderId="0" xfId="4" applyFont="1" applyFill="1" applyAlignment="1">
      <alignment horizontal="right" vertical="center"/>
    </xf>
    <xf numFmtId="0" fontId="39" fillId="0" borderId="0" xfId="4" applyFont="1" applyAlignment="1">
      <alignment vertical="center"/>
    </xf>
    <xf numFmtId="0" fontId="40" fillId="0" borderId="0" xfId="4" applyFont="1" applyAlignment="1">
      <alignment vertical="center"/>
    </xf>
    <xf numFmtId="0" fontId="37" fillId="0" borderId="0" xfId="4" applyFont="1" applyAlignment="1">
      <alignment vertical="center"/>
    </xf>
    <xf numFmtId="0" fontId="21" fillId="5" borderId="0" xfId="4" applyFont="1" applyFill="1" applyAlignment="1">
      <alignment horizontal="right" vertical="center"/>
    </xf>
    <xf numFmtId="164" fontId="41" fillId="0" borderId="0" xfId="4" applyNumberFormat="1" applyFont="1" applyAlignment="1">
      <alignment horizontal="left" vertical="center" wrapText="1"/>
    </xf>
    <xf numFmtId="0" fontId="42" fillId="11" borderId="20" xfId="5" applyFont="1" applyFill="1" applyBorder="1" applyAlignment="1" applyProtection="1">
      <alignment horizontal="center" vertical="center" wrapText="1"/>
      <protection locked="0"/>
    </xf>
    <xf numFmtId="0" fontId="43" fillId="11" borderId="20" xfId="5" applyFont="1" applyFill="1" applyBorder="1" applyAlignment="1" applyProtection="1">
      <alignment horizontal="center" vertical="center" wrapText="1"/>
      <protection locked="0"/>
    </xf>
    <xf numFmtId="0" fontId="42" fillId="22" borderId="20" xfId="5" applyFont="1" applyFill="1" applyBorder="1" applyAlignment="1" applyProtection="1">
      <alignment horizontal="center" vertical="center" wrapText="1"/>
      <protection locked="0"/>
    </xf>
    <xf numFmtId="0" fontId="44" fillId="11" borderId="20" xfId="5" applyFont="1" applyFill="1" applyBorder="1" applyAlignment="1" applyProtection="1">
      <alignment horizontal="center" vertical="center" wrapText="1"/>
      <protection locked="0"/>
    </xf>
    <xf numFmtId="0" fontId="3" fillId="0" borderId="0" xfId="4" applyFont="1" applyProtection="1">
      <protection locked="0"/>
    </xf>
    <xf numFmtId="0" fontId="45" fillId="0" borderId="11" xfId="4" applyFont="1" applyBorder="1" applyAlignment="1" applyProtection="1">
      <alignment horizontal="center" vertical="center" wrapText="1"/>
      <protection locked="0"/>
    </xf>
    <xf numFmtId="0" fontId="44" fillId="0" borderId="11" xfId="4" applyFont="1" applyBorder="1" applyAlignment="1" applyProtection="1">
      <alignment horizontal="center" vertical="center" wrapText="1"/>
      <protection locked="0"/>
    </xf>
    <xf numFmtId="0" fontId="46" fillId="0" borderId="11" xfId="4" applyFont="1" applyBorder="1" applyAlignment="1" applyProtection="1">
      <alignment horizontal="center" vertical="center" wrapText="1"/>
      <protection locked="0"/>
    </xf>
    <xf numFmtId="0" fontId="47" fillId="0" borderId="11" xfId="4" applyFont="1" applyBorder="1" applyAlignment="1" applyProtection="1">
      <alignment vertical="center" wrapText="1"/>
      <protection locked="0"/>
    </xf>
    <xf numFmtId="0" fontId="48" fillId="0" borderId="11" xfId="4" applyFont="1" applyBorder="1" applyAlignment="1">
      <alignment horizontal="left" vertical="center" wrapText="1"/>
    </xf>
    <xf numFmtId="0" fontId="1" fillId="0" borderId="11" xfId="4" applyBorder="1" applyAlignment="1">
      <alignment horizontal="center"/>
    </xf>
    <xf numFmtId="0" fontId="23" fillId="0" borderId="11" xfId="4" applyFont="1" applyBorder="1" applyAlignment="1" applyProtection="1">
      <alignment horizontal="center" vertical="center" wrapText="1"/>
      <protection locked="0"/>
    </xf>
    <xf numFmtId="164" fontId="45" fillId="0" borderId="11" xfId="4" applyNumberFormat="1" applyFont="1" applyBorder="1" applyAlignment="1" applyProtection="1">
      <alignment horizontal="center" vertical="center" wrapText="1"/>
      <protection locked="0"/>
    </xf>
    <xf numFmtId="9" fontId="45" fillId="0" borderId="11" xfId="4" applyNumberFormat="1" applyFont="1" applyBorder="1" applyAlignment="1" applyProtection="1">
      <alignment horizontal="center" vertical="center" wrapText="1"/>
      <protection locked="0"/>
    </xf>
    <xf numFmtId="0" fontId="3" fillId="0" borderId="11" xfId="4" applyFont="1" applyBorder="1" applyAlignment="1" applyProtection="1">
      <alignment vertical="center" wrapText="1"/>
      <protection locked="0"/>
    </xf>
    <xf numFmtId="0" fontId="22" fillId="0" borderId="11" xfId="4" applyFont="1" applyBorder="1" applyAlignment="1" applyProtection="1">
      <alignment horizontal="center" vertical="center" wrapText="1"/>
      <protection locked="0"/>
    </xf>
    <xf numFmtId="0" fontId="3" fillId="15" borderId="11" xfId="4" applyFont="1" applyFill="1" applyBorder="1" applyAlignment="1" applyProtection="1">
      <alignment vertical="center" wrapText="1"/>
      <protection locked="0"/>
    </xf>
    <xf numFmtId="0" fontId="48" fillId="0" borderId="11" xfId="4" applyFont="1" applyBorder="1" applyAlignment="1" applyProtection="1">
      <alignment vertical="center" wrapText="1"/>
      <protection locked="0"/>
    </xf>
    <xf numFmtId="0" fontId="3" fillId="15" borderId="8" xfId="4" applyFont="1" applyFill="1" applyBorder="1" applyAlignment="1" applyProtection="1">
      <alignment vertical="center" wrapText="1"/>
      <protection locked="0"/>
    </xf>
    <xf numFmtId="0" fontId="1" fillId="0" borderId="0" xfId="4" applyAlignment="1">
      <alignment horizontal="center"/>
    </xf>
    <xf numFmtId="0" fontId="49" fillId="0" borderId="0" xfId="4" applyFont="1"/>
    <xf numFmtId="0" fontId="50" fillId="0" borderId="11" xfId="4" applyFont="1" applyBorder="1" applyAlignment="1" applyProtection="1">
      <alignment vertical="center" wrapText="1"/>
      <protection locked="0"/>
    </xf>
    <xf numFmtId="0" fontId="45" fillId="0" borderId="11" xfId="4" applyFont="1" applyBorder="1" applyAlignment="1" applyProtection="1">
      <alignment vertical="center" wrapText="1"/>
      <protection locked="0"/>
    </xf>
    <xf numFmtId="0" fontId="50" fillId="0" borderId="11" xfId="4" applyFont="1" applyBorder="1" applyAlignment="1" applyProtection="1">
      <alignment horizontal="center" vertical="center" wrapText="1"/>
      <protection locked="0"/>
    </xf>
    <xf numFmtId="0" fontId="3" fillId="15" borderId="11" xfId="4" quotePrefix="1" applyFont="1" applyFill="1" applyBorder="1" applyAlignment="1" applyProtection="1">
      <alignment vertical="center" wrapText="1"/>
      <protection locked="0"/>
    </xf>
    <xf numFmtId="0" fontId="46" fillId="0" borderId="11" xfId="4" applyFont="1" applyBorder="1" applyAlignment="1" applyProtection="1">
      <alignment vertical="center" wrapText="1"/>
      <protection locked="0"/>
    </xf>
    <xf numFmtId="0" fontId="51" fillId="0" borderId="11" xfId="4" applyFont="1" applyBorder="1" applyAlignment="1" applyProtection="1">
      <alignment vertical="center" wrapText="1"/>
      <protection locked="0"/>
    </xf>
    <xf numFmtId="0" fontId="4" fillId="15" borderId="0" xfId="4" applyFont="1" applyFill="1" applyAlignment="1" applyProtection="1">
      <alignment horizontal="centerContinuous" vertical="center"/>
      <protection locked="0"/>
    </xf>
    <xf numFmtId="0" fontId="3" fillId="15" borderId="0" xfId="4" applyFont="1" applyFill="1" applyAlignment="1" applyProtection="1">
      <alignment horizontal="centerContinuous"/>
      <protection locked="0"/>
    </xf>
    <xf numFmtId="0" fontId="40" fillId="15" borderId="0" xfId="4" applyFont="1" applyFill="1" applyAlignment="1" applyProtection="1">
      <alignment horizontal="center"/>
      <protection locked="0"/>
    </xf>
    <xf numFmtId="0" fontId="4" fillId="0" borderId="0" xfId="4" applyFont="1" applyAlignment="1" applyProtection="1">
      <alignment vertical="center"/>
      <protection locked="0"/>
    </xf>
    <xf numFmtId="0" fontId="3" fillId="0" borderId="0" xfId="4" applyFont="1" applyAlignment="1" applyProtection="1">
      <alignment horizontal="left"/>
      <protection locked="0"/>
    </xf>
    <xf numFmtId="0" fontId="40" fillId="0" borderId="0" xfId="4" applyFont="1" applyAlignment="1" applyProtection="1">
      <alignment horizontal="left"/>
      <protection locked="0"/>
    </xf>
    <xf numFmtId="0" fontId="3" fillId="0" borderId="0" xfId="4" applyFont="1" applyAlignment="1" applyProtection="1">
      <alignment horizontal="centerContinuous"/>
      <protection locked="0"/>
    </xf>
    <xf numFmtId="0" fontId="52" fillId="0" borderId="0" xfId="4" applyFont="1" applyAlignment="1">
      <alignment horizontal="left" vertical="center" indent="5"/>
    </xf>
    <xf numFmtId="0" fontId="40" fillId="0" borderId="0" xfId="4" applyFont="1" applyAlignment="1" applyProtection="1">
      <alignment horizontal="center"/>
      <protection locked="0"/>
    </xf>
    <xf numFmtId="0" fontId="40" fillId="0" borderId="0" xfId="4" applyFont="1" applyProtection="1">
      <protection locked="0"/>
    </xf>
    <xf numFmtId="0" fontId="3" fillId="9" borderId="0" xfId="0" applyFont="1" applyFill="1"/>
    <xf numFmtId="0" fontId="3" fillId="13" borderId="11" xfId="0" applyFont="1" applyFill="1" applyBorder="1"/>
    <xf numFmtId="0" fontId="1" fillId="0" borderId="0" xfId="2" applyFont="1"/>
    <xf numFmtId="0" fontId="23" fillId="4" borderId="14" xfId="0" quotePrefix="1"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2" xfId="0" quotePrefix="1" applyFont="1" applyFill="1" applyBorder="1" applyAlignment="1">
      <alignment horizontal="center" vertical="center" wrapText="1"/>
    </xf>
    <xf numFmtId="0" fontId="3" fillId="0" borderId="11" xfId="0" applyFont="1" applyBorder="1" applyProtection="1">
      <protection locked="0"/>
    </xf>
    <xf numFmtId="0" fontId="22" fillId="2" borderId="11" xfId="0" applyFont="1" applyFill="1" applyBorder="1" applyAlignment="1">
      <alignment horizontal="center" vertical="center" wrapText="1"/>
    </xf>
    <xf numFmtId="0" fontId="55" fillId="0" borderId="0" xfId="7" applyAlignment="1">
      <alignment horizontal="left" vertical="top"/>
    </xf>
    <xf numFmtId="0" fontId="10" fillId="13" borderId="0" xfId="1" applyFill="1" applyBorder="1" applyAlignment="1" applyProtection="1">
      <alignment horizontal="left"/>
      <protection locked="0"/>
    </xf>
    <xf numFmtId="0" fontId="55" fillId="9" borderId="0" xfId="7" applyFill="1" applyAlignment="1">
      <alignment horizontal="left" vertical="top" wrapText="1"/>
    </xf>
    <xf numFmtId="0" fontId="65" fillId="9" borderId="0" xfId="7" applyFont="1" applyFill="1" applyAlignment="1">
      <alignment vertical="top" wrapText="1"/>
    </xf>
    <xf numFmtId="0" fontId="55" fillId="9" borderId="0" xfId="7" applyFill="1" applyAlignment="1">
      <alignment vertical="top" wrapText="1"/>
    </xf>
    <xf numFmtId="0" fontId="55" fillId="9" borderId="0" xfId="7" applyFill="1" applyAlignment="1">
      <alignment horizontal="left" wrapText="1"/>
    </xf>
    <xf numFmtId="0" fontId="55" fillId="9" borderId="0" xfId="7" applyFill="1" applyAlignment="1">
      <alignment horizontal="left" vertical="center" wrapText="1"/>
    </xf>
    <xf numFmtId="0" fontId="54" fillId="9" borderId="44" xfId="7" applyFont="1" applyFill="1" applyBorder="1" applyAlignment="1">
      <alignment horizontal="left" vertical="top" wrapText="1"/>
    </xf>
    <xf numFmtId="0" fontId="17" fillId="2" borderId="20" xfId="0" applyFont="1" applyFill="1" applyBorder="1" applyAlignment="1">
      <alignment horizontal="center" vertical="center"/>
    </xf>
    <xf numFmtId="14" fontId="8" fillId="2" borderId="11" xfId="0" applyNumberFormat="1" applyFont="1" applyFill="1" applyBorder="1" applyAlignment="1">
      <alignment horizontal="center" vertical="center"/>
    </xf>
    <xf numFmtId="0" fontId="55" fillId="9" borderId="44" xfId="7" applyFill="1" applyBorder="1" applyAlignment="1" applyProtection="1">
      <alignment horizontal="left" vertical="center" wrapText="1"/>
      <protection locked="0"/>
    </xf>
    <xf numFmtId="0" fontId="55" fillId="9" borderId="44" xfId="7" applyFill="1" applyBorder="1" applyAlignment="1" applyProtection="1">
      <alignment horizontal="left" wrapText="1"/>
      <protection locked="0"/>
    </xf>
    <xf numFmtId="0" fontId="3" fillId="9" borderId="44" xfId="7" applyFont="1" applyFill="1" applyBorder="1" applyAlignment="1">
      <alignment horizontal="left" vertical="top" wrapText="1"/>
    </xf>
    <xf numFmtId="0" fontId="3" fillId="9" borderId="56" xfId="7" applyFont="1" applyFill="1" applyBorder="1" applyAlignment="1">
      <alignment horizontal="left" vertical="top" wrapText="1"/>
    </xf>
    <xf numFmtId="0" fontId="55" fillId="9" borderId="56" xfId="7" applyFill="1" applyBorder="1" applyAlignment="1" applyProtection="1">
      <alignment horizontal="left" vertical="center" wrapText="1"/>
      <protection locked="0"/>
    </xf>
    <xf numFmtId="0" fontId="54" fillId="23" borderId="45" xfId="7" applyFont="1" applyFill="1" applyBorder="1" applyAlignment="1">
      <alignment vertical="top" wrapText="1"/>
    </xf>
    <xf numFmtId="0" fontId="54" fillId="23" borderId="46" xfId="7" applyFont="1" applyFill="1" applyBorder="1" applyAlignment="1" applyProtection="1">
      <alignment horizontal="left" vertical="top" wrapText="1"/>
      <protection locked="0"/>
    </xf>
    <xf numFmtId="0" fontId="11" fillId="23" borderId="45" xfId="7" applyFont="1" applyFill="1" applyBorder="1" applyAlignment="1">
      <alignment vertical="top" wrapText="1"/>
    </xf>
    <xf numFmtId="0" fontId="58" fillId="23" borderId="46" xfId="7" applyFont="1" applyFill="1" applyBorder="1" applyAlignment="1" applyProtection="1">
      <alignment horizontal="left" vertical="top" wrapText="1"/>
      <protection locked="0"/>
    </xf>
    <xf numFmtId="0" fontId="55" fillId="9" borderId="0" xfId="7" applyFill="1" applyAlignment="1">
      <alignment horizontal="left" vertical="top"/>
    </xf>
    <xf numFmtId="0" fontId="0" fillId="8" borderId="35" xfId="0" applyFill="1" applyBorder="1"/>
    <xf numFmtId="0" fontId="3" fillId="8" borderId="11" xfId="0" applyFont="1" applyFill="1" applyBorder="1"/>
    <xf numFmtId="0" fontId="3" fillId="9" borderId="0" xfId="0" applyFont="1" applyFill="1" applyBorder="1"/>
    <xf numFmtId="0" fontId="0" fillId="9" borderId="0" xfId="0" applyFill="1" applyBorder="1"/>
    <xf numFmtId="0" fontId="0" fillId="0" borderId="0" xfId="0" applyFill="1"/>
    <xf numFmtId="0" fontId="30" fillId="9" borderId="0" xfId="0" applyFont="1" applyFill="1" applyBorder="1" applyAlignment="1">
      <alignment horizontal="center"/>
    </xf>
    <xf numFmtId="0" fontId="0" fillId="0" borderId="0" xfId="0" applyBorder="1"/>
    <xf numFmtId="0" fontId="0" fillId="0" borderId="0" xfId="0" applyFill="1" applyBorder="1"/>
    <xf numFmtId="0" fontId="30" fillId="0" borderId="0" xfId="0" applyFont="1" applyFill="1" applyBorder="1" applyAlignment="1">
      <alignment horizontal="center"/>
    </xf>
    <xf numFmtId="0" fontId="4" fillId="9" borderId="2" xfId="0" applyFont="1" applyFill="1" applyBorder="1" applyProtection="1">
      <protection locked="0"/>
    </xf>
    <xf numFmtId="0" fontId="3" fillId="9" borderId="2" xfId="0" applyFont="1" applyFill="1" applyBorder="1" applyProtection="1">
      <protection locked="0"/>
    </xf>
    <xf numFmtId="0" fontId="4" fillId="9" borderId="1" xfId="0" applyFont="1" applyFill="1" applyBorder="1" applyProtection="1">
      <protection locked="0"/>
    </xf>
    <xf numFmtId="0" fontId="3" fillId="9" borderId="1" xfId="0" applyFont="1" applyFill="1" applyBorder="1" applyProtection="1">
      <protection locked="0"/>
    </xf>
    <xf numFmtId="0" fontId="4" fillId="9" borderId="19" xfId="0" applyFont="1" applyFill="1" applyBorder="1" applyAlignment="1"/>
    <xf numFmtId="0" fontId="4" fillId="9" borderId="2" xfId="0" applyFont="1" applyFill="1" applyBorder="1" applyAlignment="1">
      <alignment horizontal="left"/>
    </xf>
    <xf numFmtId="0" fontId="3" fillId="9" borderId="17" xfId="0" applyFont="1" applyFill="1" applyBorder="1" applyProtection="1">
      <protection locked="0"/>
    </xf>
    <xf numFmtId="0" fontId="11" fillId="10" borderId="0" xfId="0" applyFont="1" applyFill="1" applyBorder="1" applyAlignment="1" applyProtection="1">
      <alignment horizontal="left" vertical="center" wrapText="1"/>
      <protection locked="0"/>
    </xf>
    <xf numFmtId="0" fontId="4" fillId="12" borderId="11" xfId="0" applyFont="1" applyFill="1" applyBorder="1" applyAlignment="1">
      <alignment horizontal="center"/>
    </xf>
    <xf numFmtId="0" fontId="5" fillId="12" borderId="3" xfId="0" applyFont="1" applyFill="1" applyBorder="1" applyAlignment="1" applyProtection="1">
      <alignment horizontal="center"/>
      <protection locked="0"/>
    </xf>
    <xf numFmtId="0" fontId="5" fillId="12" borderId="4" xfId="0" applyFont="1" applyFill="1" applyBorder="1" applyAlignment="1" applyProtection="1">
      <alignment horizontal="center"/>
      <protection locked="0"/>
    </xf>
    <xf numFmtId="0" fontId="3" fillId="12" borderId="5" xfId="0" applyFont="1" applyFill="1" applyBorder="1" applyProtection="1">
      <protection locked="0"/>
    </xf>
    <xf numFmtId="0" fontId="3" fillId="12" borderId="4" xfId="0" applyFont="1" applyFill="1" applyBorder="1" applyAlignment="1" applyProtection="1">
      <alignment horizontal="center"/>
      <protection locked="0"/>
    </xf>
    <xf numFmtId="0" fontId="5" fillId="12" borderId="7" xfId="0" applyFont="1" applyFill="1" applyBorder="1" applyAlignment="1" applyProtection="1">
      <alignment horizontal="center"/>
      <protection locked="0"/>
    </xf>
    <xf numFmtId="0" fontId="6" fillId="9" borderId="16" xfId="0" applyFont="1" applyFill="1" applyBorder="1" applyAlignment="1"/>
    <xf numFmtId="0" fontId="6" fillId="9" borderId="19" xfId="0" applyFont="1" applyFill="1" applyBorder="1" applyAlignment="1"/>
    <xf numFmtId="0" fontId="3" fillId="9" borderId="9" xfId="0" applyFont="1" applyFill="1" applyBorder="1" applyProtection="1">
      <protection locked="0"/>
    </xf>
    <xf numFmtId="0" fontId="3" fillId="9" borderId="10" xfId="0" applyFont="1" applyFill="1" applyBorder="1" applyProtection="1">
      <protection locked="0"/>
    </xf>
    <xf numFmtId="0" fontId="3" fillId="13" borderId="21" xfId="0" applyFont="1" applyFill="1" applyBorder="1" applyAlignment="1" applyProtection="1">
      <alignment horizontal="left" vertical="top" wrapText="1"/>
      <protection locked="0"/>
    </xf>
    <xf numFmtId="0" fontId="5" fillId="12" borderId="15" xfId="0" applyFont="1" applyFill="1" applyBorder="1" applyAlignment="1" applyProtection="1">
      <alignment horizontal="center"/>
      <protection locked="0"/>
    </xf>
    <xf numFmtId="49" fontId="3" fillId="11" borderId="11" xfId="0" applyNumberFormat="1" applyFont="1" applyFill="1" applyBorder="1" applyAlignment="1" applyProtection="1">
      <protection locked="0"/>
    </xf>
    <xf numFmtId="0" fontId="3" fillId="9" borderId="0" xfId="0" applyFont="1" applyFill="1" applyBorder="1" applyProtection="1">
      <protection locked="0"/>
    </xf>
    <xf numFmtId="0" fontId="3" fillId="9" borderId="2" xfId="0" applyFont="1" applyFill="1" applyBorder="1"/>
    <xf numFmtId="0" fontId="9" fillId="9" borderId="0" xfId="0" applyFont="1" applyFill="1" applyBorder="1" applyAlignment="1" applyProtection="1">
      <alignment horizontal="center"/>
      <protection locked="0"/>
    </xf>
    <xf numFmtId="0" fontId="5" fillId="9" borderId="0" xfId="0" applyFont="1" applyFill="1" applyBorder="1" applyAlignment="1">
      <alignment vertical="center"/>
    </xf>
    <xf numFmtId="0" fontId="9" fillId="12" borderId="0" xfId="0" applyFont="1" applyFill="1" applyBorder="1" applyAlignment="1" applyProtection="1">
      <alignment horizontal="center"/>
      <protection locked="0"/>
    </xf>
    <xf numFmtId="0" fontId="3" fillId="12" borderId="0" xfId="0" applyFont="1" applyFill="1" applyBorder="1" applyAlignment="1" applyProtection="1">
      <alignment horizontal="left"/>
      <protection locked="0"/>
    </xf>
    <xf numFmtId="0" fontId="3" fillId="12" borderId="0" xfId="0" applyFont="1" applyFill="1" applyBorder="1" applyProtection="1">
      <protection locked="0"/>
    </xf>
    <xf numFmtId="0" fontId="3" fillId="13" borderId="0" xfId="0" applyFont="1" applyFill="1" applyBorder="1" applyProtection="1">
      <protection locked="0"/>
    </xf>
    <xf numFmtId="0" fontId="3" fillId="13" borderId="0" xfId="0" applyFont="1" applyFill="1" applyBorder="1" applyAlignment="1">
      <alignment horizontal="left"/>
    </xf>
    <xf numFmtId="0" fontId="3" fillId="13" borderId="0" xfId="0" applyFont="1" applyFill="1" applyBorder="1" applyAlignment="1" applyProtection="1">
      <alignment horizontal="left"/>
      <protection locked="0"/>
    </xf>
    <xf numFmtId="0" fontId="4" fillId="13" borderId="0" xfId="0" applyFont="1" applyFill="1" applyBorder="1" applyProtection="1">
      <protection locked="0"/>
    </xf>
    <xf numFmtId="0" fontId="3" fillId="13" borderId="0" xfId="0" applyFont="1" applyFill="1" applyBorder="1" applyAlignment="1" applyProtection="1">
      <alignment vertical="center" wrapText="1"/>
      <protection locked="0"/>
    </xf>
    <xf numFmtId="0" fontId="4" fillId="10" borderId="0" xfId="0" applyFont="1" applyFill="1" applyBorder="1" applyAlignment="1">
      <alignment horizontal="left"/>
    </xf>
    <xf numFmtId="0" fontId="8" fillId="10" borderId="0" xfId="0" applyFont="1" applyFill="1" applyBorder="1" applyAlignment="1">
      <alignment horizontal="left"/>
    </xf>
    <xf numFmtId="0" fontId="4" fillId="10" borderId="0" xfId="0" applyFont="1" applyFill="1" applyBorder="1" applyAlignment="1">
      <alignment vertical="center" wrapText="1"/>
    </xf>
    <xf numFmtId="0" fontId="3" fillId="10" borderId="0" xfId="0" applyFont="1" applyFill="1" applyBorder="1" applyAlignment="1">
      <alignment vertical="center"/>
    </xf>
    <xf numFmtId="0" fontId="4" fillId="12" borderId="0" xfId="0" applyFont="1" applyFill="1" applyBorder="1" applyAlignment="1" applyProtection="1">
      <alignment horizontal="center"/>
      <protection locked="0"/>
    </xf>
    <xf numFmtId="0" fontId="5" fillId="12" borderId="0" xfId="0" applyFont="1" applyFill="1" applyBorder="1" applyProtection="1">
      <protection locked="0"/>
    </xf>
    <xf numFmtId="0" fontId="3" fillId="12" borderId="0" xfId="0" applyFont="1" applyFill="1" applyBorder="1" applyAlignment="1" applyProtection="1">
      <alignment horizontal="left" vertical="center" wrapText="1"/>
      <protection locked="0"/>
    </xf>
    <xf numFmtId="0" fontId="3" fillId="12" borderId="0" xfId="0" applyFont="1" applyFill="1" applyBorder="1" applyAlignment="1" applyProtection="1">
      <alignment horizontal="center" vertical="center" wrapText="1"/>
      <protection locked="0"/>
    </xf>
    <xf numFmtId="0" fontId="4" fillId="12" borderId="0" xfId="0" applyFont="1" applyFill="1" applyBorder="1"/>
    <xf numFmtId="0" fontId="3" fillId="9" borderId="16" xfId="0" applyFont="1" applyFill="1" applyBorder="1" applyProtection="1">
      <protection locked="0"/>
    </xf>
    <xf numFmtId="0" fontId="4" fillId="9" borderId="16" xfId="0" applyFont="1" applyFill="1" applyBorder="1" applyProtection="1">
      <protection locked="0"/>
    </xf>
    <xf numFmtId="0" fontId="4" fillId="9" borderId="19" xfId="0" applyFont="1" applyFill="1" applyBorder="1" applyProtection="1">
      <protection locked="0"/>
    </xf>
    <xf numFmtId="0" fontId="3" fillId="9" borderId="1" xfId="0" applyFont="1" applyFill="1" applyBorder="1" applyAlignment="1" applyProtection="1">
      <protection locked="0"/>
    </xf>
    <xf numFmtId="0" fontId="3" fillId="9" borderId="0" xfId="0" applyFont="1" applyFill="1" applyBorder="1" applyAlignment="1" applyProtection="1">
      <protection locked="0"/>
    </xf>
    <xf numFmtId="0" fontId="3" fillId="9" borderId="2" xfId="0" applyFont="1" applyFill="1" applyBorder="1" applyAlignment="1" applyProtection="1">
      <protection locked="0"/>
    </xf>
    <xf numFmtId="0" fontId="3" fillId="10" borderId="0" xfId="0" applyFont="1" applyFill="1" applyBorder="1" applyAlignment="1" applyProtection="1">
      <alignment horizontal="center" vertical="center" wrapText="1"/>
      <protection locked="0"/>
    </xf>
    <xf numFmtId="0" fontId="4" fillId="10" borderId="0" xfId="0" applyFont="1" applyFill="1" applyBorder="1" applyAlignment="1">
      <alignment horizontal="center" vertical="center" wrapText="1"/>
    </xf>
    <xf numFmtId="0" fontId="3" fillId="9" borderId="10" xfId="0" applyFont="1" applyFill="1" applyBorder="1" applyAlignment="1" applyProtection="1">
      <alignment horizontal="center" vertical="center" wrapText="1"/>
      <protection locked="0"/>
    </xf>
    <xf numFmtId="0" fontId="4" fillId="9" borderId="10" xfId="0" applyFont="1" applyFill="1" applyBorder="1" applyAlignment="1">
      <alignment vertical="center"/>
    </xf>
    <xf numFmtId="0" fontId="3" fillId="9" borderId="10" xfId="0" applyFont="1" applyFill="1" applyBorder="1" applyAlignment="1" applyProtection="1">
      <alignment horizontal="left" vertical="center" wrapText="1"/>
      <protection locked="0"/>
    </xf>
    <xf numFmtId="0" fontId="3"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left"/>
      <protection locked="0"/>
    </xf>
    <xf numFmtId="0" fontId="0" fillId="12" borderId="0" xfId="0" applyFill="1" applyBorder="1" applyAlignment="1">
      <alignment vertical="center" wrapText="1"/>
    </xf>
    <xf numFmtId="0" fontId="0" fillId="9" borderId="1" xfId="0" applyFill="1" applyBorder="1"/>
    <xf numFmtId="0" fontId="0" fillId="9" borderId="2" xfId="0" applyFill="1" applyBorder="1"/>
    <xf numFmtId="0" fontId="0" fillId="9" borderId="0" xfId="0" applyFill="1" applyAlignment="1">
      <alignment vertical="top"/>
    </xf>
    <xf numFmtId="0" fontId="31" fillId="9" borderId="0" xfId="0" applyFont="1" applyFill="1" applyAlignment="1">
      <alignment horizontal="left"/>
    </xf>
    <xf numFmtId="0" fontId="31" fillId="9" borderId="0" xfId="0" applyFont="1" applyFill="1"/>
    <xf numFmtId="0" fontId="4" fillId="9" borderId="0" xfId="0" applyFont="1" applyFill="1" applyAlignment="1">
      <alignment vertical="top"/>
    </xf>
    <xf numFmtId="0" fontId="0" fillId="9" borderId="0" xfId="0" applyFill="1" applyAlignment="1">
      <alignment vertical="top" wrapText="1"/>
    </xf>
    <xf numFmtId="0" fontId="0" fillId="9" borderId="16" xfId="0" applyFill="1" applyBorder="1"/>
    <xf numFmtId="0" fontId="0" fillId="9" borderId="18" xfId="0" applyFill="1" applyBorder="1"/>
    <xf numFmtId="0" fontId="0" fillId="9" borderId="19" xfId="0" applyFill="1" applyBorder="1"/>
    <xf numFmtId="0" fontId="0" fillId="9" borderId="0" xfId="0" applyFill="1" applyBorder="1" applyAlignment="1">
      <alignment vertical="top"/>
    </xf>
    <xf numFmtId="0" fontId="4" fillId="9" borderId="1" xfId="0" applyFont="1" applyFill="1" applyBorder="1" applyAlignment="1">
      <alignment vertical="top"/>
    </xf>
    <xf numFmtId="0" fontId="0" fillId="9" borderId="0" xfId="0" applyFill="1" applyBorder="1" applyAlignment="1">
      <alignment horizontal="left" vertical="top" wrapText="1"/>
    </xf>
    <xf numFmtId="0" fontId="3" fillId="9" borderId="0" xfId="0" applyFont="1" applyFill="1" applyBorder="1" applyAlignment="1">
      <alignment horizontal="left" vertical="top" wrapText="1"/>
    </xf>
    <xf numFmtId="0" fontId="4" fillId="9" borderId="0" xfId="0" applyFont="1" applyFill="1" applyBorder="1" applyAlignment="1">
      <alignment vertical="top"/>
    </xf>
    <xf numFmtId="0" fontId="0" fillId="9" borderId="0" xfId="0" applyFill="1" applyBorder="1" applyAlignment="1">
      <alignment vertical="top" wrapText="1"/>
    </xf>
    <xf numFmtId="0" fontId="0" fillId="9" borderId="9" xfId="0" applyFill="1" applyBorder="1"/>
    <xf numFmtId="0" fontId="0" fillId="9" borderId="10" xfId="0" applyFill="1" applyBorder="1"/>
    <xf numFmtId="0" fontId="0" fillId="9" borderId="17" xfId="0" applyFill="1" applyBorder="1"/>
    <xf numFmtId="0" fontId="4" fillId="9" borderId="0" xfId="0" applyFont="1" applyFill="1" applyBorder="1" applyAlignment="1">
      <alignment horizontal="left"/>
    </xf>
    <xf numFmtId="0" fontId="0" fillId="9" borderId="0" xfId="0" applyFill="1" applyBorder="1" applyAlignment="1">
      <alignment wrapText="1"/>
    </xf>
    <xf numFmtId="0" fontId="4" fillId="9" borderId="18" xfId="0" applyFont="1" applyFill="1" applyBorder="1" applyAlignment="1">
      <alignment vertical="top"/>
    </xf>
    <xf numFmtId="0" fontId="0" fillId="9" borderId="18" xfId="0" applyFill="1" applyBorder="1" applyAlignment="1">
      <alignment vertical="top" wrapText="1"/>
    </xf>
    <xf numFmtId="0" fontId="3" fillId="9" borderId="10" xfId="0" applyFont="1" applyFill="1" applyBorder="1"/>
    <xf numFmtId="0" fontId="0" fillId="9" borderId="10" xfId="0" applyFill="1" applyBorder="1" applyAlignment="1">
      <alignment wrapText="1"/>
    </xf>
    <xf numFmtId="0" fontId="0" fillId="9" borderId="17" xfId="0" applyFill="1" applyBorder="1" applyAlignment="1">
      <alignment wrapText="1"/>
    </xf>
    <xf numFmtId="0" fontId="0" fillId="9" borderId="9" xfId="0" applyFill="1" applyBorder="1" applyAlignment="1">
      <alignment wrapText="1"/>
    </xf>
    <xf numFmtId="0" fontId="15" fillId="9" borderId="0" xfId="0" applyFont="1" applyFill="1" applyBorder="1" applyAlignment="1">
      <alignment horizontal="center" vertical="center"/>
    </xf>
    <xf numFmtId="0" fontId="21" fillId="9" borderId="0" xfId="0" applyFont="1" applyFill="1" applyBorder="1" applyAlignment="1">
      <alignment horizontal="left"/>
    </xf>
    <xf numFmtId="0" fontId="3" fillId="9" borderId="0" xfId="0" applyFont="1" applyFill="1" applyBorder="1" applyAlignment="1">
      <alignment wrapText="1"/>
    </xf>
    <xf numFmtId="0" fontId="3" fillId="9" borderId="0" xfId="0" applyFont="1" applyFill="1" applyBorder="1" applyAlignment="1"/>
    <xf numFmtId="0" fontId="3" fillId="7" borderId="11" xfId="0" applyFont="1" applyFill="1" applyBorder="1" applyProtection="1">
      <protection locked="0"/>
    </xf>
    <xf numFmtId="0" fontId="0" fillId="7" borderId="11" xfId="0" applyFill="1" applyBorder="1" applyProtection="1">
      <protection locked="0"/>
    </xf>
    <xf numFmtId="0" fontId="0" fillId="7" borderId="35" xfId="0" applyFill="1" applyBorder="1" applyProtection="1">
      <protection locked="0"/>
    </xf>
    <xf numFmtId="0" fontId="0" fillId="7" borderId="37" xfId="0" applyFill="1" applyBorder="1" applyProtection="1">
      <protection locked="0"/>
    </xf>
    <xf numFmtId="0" fontId="0" fillId="7" borderId="38" xfId="0" applyFill="1" applyBorder="1" applyProtection="1">
      <protection locked="0"/>
    </xf>
    <xf numFmtId="0" fontId="0" fillId="8" borderId="11" xfId="0" applyFill="1" applyBorder="1" applyProtection="1">
      <protection locked="0"/>
    </xf>
    <xf numFmtId="0" fontId="0" fillId="8" borderId="35" xfId="0" applyFill="1" applyBorder="1" applyProtection="1">
      <protection locked="0"/>
    </xf>
    <xf numFmtId="0" fontId="0" fillId="8" borderId="37" xfId="0" applyFill="1" applyBorder="1" applyProtection="1">
      <protection locked="0"/>
    </xf>
    <xf numFmtId="0" fontId="0" fillId="8" borderId="38" xfId="0" applyFill="1" applyBorder="1" applyProtection="1">
      <protection locked="0"/>
    </xf>
    <xf numFmtId="0" fontId="0" fillId="9" borderId="62" xfId="0" applyFill="1" applyBorder="1" applyProtection="1">
      <protection locked="0"/>
    </xf>
    <xf numFmtId="0" fontId="0" fillId="9" borderId="63" xfId="0" applyFill="1" applyBorder="1" applyProtection="1">
      <protection locked="0"/>
    </xf>
    <xf numFmtId="0" fontId="0" fillId="9" borderId="64" xfId="0" applyFill="1" applyBorder="1" applyProtection="1">
      <protection locked="0"/>
    </xf>
    <xf numFmtId="0" fontId="0" fillId="9" borderId="34" xfId="0" applyFill="1" applyBorder="1" applyProtection="1">
      <protection locked="0"/>
    </xf>
    <xf numFmtId="0" fontId="0" fillId="9" borderId="11" xfId="0" applyFill="1" applyBorder="1" applyProtection="1">
      <protection locked="0"/>
    </xf>
    <xf numFmtId="0" fontId="0" fillId="9" borderId="35" xfId="0" applyFill="1" applyBorder="1" applyProtection="1">
      <protection locked="0"/>
    </xf>
    <xf numFmtId="0" fontId="2" fillId="9" borderId="11" xfId="2" applyFill="1" applyBorder="1" applyProtection="1">
      <protection locked="0"/>
    </xf>
    <xf numFmtId="0" fontId="0" fillId="9" borderId="36" xfId="0" applyFill="1" applyBorder="1" applyProtection="1">
      <protection locked="0"/>
    </xf>
    <xf numFmtId="0" fontId="0" fillId="9" borderId="37" xfId="0" applyFill="1" applyBorder="1" applyProtection="1">
      <protection locked="0"/>
    </xf>
    <xf numFmtId="0" fontId="0" fillId="9" borderId="38" xfId="0" applyFill="1" applyBorder="1" applyProtection="1">
      <protection locked="0"/>
    </xf>
    <xf numFmtId="0" fontId="0" fillId="11" borderId="62" xfId="0" applyFill="1" applyBorder="1" applyProtection="1">
      <protection locked="0"/>
    </xf>
    <xf numFmtId="0" fontId="0" fillId="11" borderId="63" xfId="0" applyFill="1" applyBorder="1" applyProtection="1">
      <protection locked="0"/>
    </xf>
    <xf numFmtId="0" fontId="0" fillId="11" borderId="64" xfId="0" applyFill="1" applyBorder="1" applyProtection="1">
      <protection locked="0"/>
    </xf>
    <xf numFmtId="0" fontId="0" fillId="11" borderId="34" xfId="0" applyFill="1" applyBorder="1" applyProtection="1">
      <protection locked="0"/>
    </xf>
    <xf numFmtId="0" fontId="0" fillId="11" borderId="11" xfId="0" applyFill="1" applyBorder="1" applyProtection="1">
      <protection locked="0"/>
    </xf>
    <xf numFmtId="0" fontId="0" fillId="11" borderId="35" xfId="0" applyFill="1" applyBorder="1" applyProtection="1">
      <protection locked="0"/>
    </xf>
    <xf numFmtId="0" fontId="0" fillId="11" borderId="36" xfId="0" applyFill="1" applyBorder="1" applyProtection="1">
      <protection locked="0"/>
    </xf>
    <xf numFmtId="0" fontId="0" fillId="11" borderId="37" xfId="0" applyFill="1" applyBorder="1" applyProtection="1">
      <protection locked="0"/>
    </xf>
    <xf numFmtId="0" fontId="0" fillId="11" borderId="38" xfId="0" applyFill="1" applyBorder="1" applyProtection="1">
      <protection locked="0"/>
    </xf>
    <xf numFmtId="0" fontId="0" fillId="9" borderId="0" xfId="0" applyFill="1" applyProtection="1">
      <protection locked="0"/>
    </xf>
    <xf numFmtId="0" fontId="3" fillId="9" borderId="32" xfId="0" applyFont="1" applyFill="1" applyBorder="1" applyProtection="1">
      <protection locked="0"/>
    </xf>
    <xf numFmtId="0" fontId="3" fillId="9" borderId="40" xfId="0" applyFont="1" applyFill="1" applyBorder="1" applyProtection="1">
      <protection locked="0"/>
    </xf>
    <xf numFmtId="0" fontId="3" fillId="9" borderId="40" xfId="0" applyFont="1" applyFill="1" applyBorder="1" applyAlignment="1" applyProtection="1">
      <alignment horizontal="center"/>
      <protection locked="0"/>
    </xf>
    <xf numFmtId="0" fontId="3" fillId="9" borderId="33" xfId="0" applyFont="1" applyFill="1" applyBorder="1" applyAlignment="1" applyProtection="1">
      <alignment wrapText="1"/>
      <protection locked="0"/>
    </xf>
    <xf numFmtId="0" fontId="30" fillId="9" borderId="0" xfId="0" applyFont="1" applyFill="1" applyBorder="1" applyAlignment="1" applyProtection="1">
      <alignment horizontal="center"/>
      <protection locked="0"/>
    </xf>
    <xf numFmtId="0" fontId="3" fillId="11" borderId="40" xfId="0" applyFont="1" applyFill="1" applyBorder="1" applyProtection="1">
      <protection locked="0"/>
    </xf>
    <xf numFmtId="0" fontId="3" fillId="11" borderId="40" xfId="0" applyFont="1" applyFill="1" applyBorder="1" applyAlignment="1" applyProtection="1">
      <alignment wrapText="1"/>
      <protection locked="0"/>
    </xf>
    <xf numFmtId="0" fontId="3" fillId="12" borderId="6" xfId="0" applyFont="1" applyFill="1" applyBorder="1" applyProtection="1"/>
    <xf numFmtId="0" fontId="27" fillId="0" borderId="0" xfId="2" applyFont="1" applyAlignment="1">
      <alignment wrapText="1"/>
    </xf>
    <xf numFmtId="0" fontId="2" fillId="0" borderId="0" xfId="2" applyAlignment="1">
      <alignment wrapText="1"/>
    </xf>
    <xf numFmtId="0" fontId="0" fillId="0" borderId="0" xfId="0" applyAlignment="1">
      <alignment wrapText="1"/>
    </xf>
    <xf numFmtId="0" fontId="3" fillId="9" borderId="0" xfId="0" applyFont="1" applyFill="1" applyBorder="1" applyAlignment="1">
      <alignment horizontal="left" vertical="top" wrapText="1"/>
    </xf>
    <xf numFmtId="0" fontId="0" fillId="9" borderId="0" xfId="0" applyFill="1" applyBorder="1" applyAlignment="1">
      <alignment horizontal="left" vertical="top" wrapText="1"/>
    </xf>
    <xf numFmtId="0" fontId="4" fillId="9" borderId="16" xfId="0" applyFont="1" applyFill="1" applyBorder="1" applyAlignment="1">
      <alignment horizontal="left"/>
    </xf>
    <xf numFmtId="0" fontId="4" fillId="9" borderId="18" xfId="0" applyFont="1" applyFill="1" applyBorder="1" applyAlignment="1">
      <alignment horizontal="left"/>
    </xf>
    <xf numFmtId="0" fontId="4" fillId="9" borderId="19" xfId="0" applyFont="1" applyFill="1" applyBorder="1" applyAlignment="1">
      <alignment horizontal="left"/>
    </xf>
    <xf numFmtId="0" fontId="20" fillId="9" borderId="1" xfId="0" applyFont="1" applyFill="1" applyBorder="1" applyAlignment="1">
      <alignment horizontal="center" wrapText="1"/>
    </xf>
    <xf numFmtId="0" fontId="20" fillId="9" borderId="0" xfId="0" applyFont="1" applyFill="1" applyAlignment="1">
      <alignment horizontal="center" wrapText="1"/>
    </xf>
    <xf numFmtId="0" fontId="0" fillId="9" borderId="0" xfId="0" applyFill="1" applyAlignment="1">
      <alignment wrapText="1"/>
    </xf>
    <xf numFmtId="0" fontId="20" fillId="9" borderId="0" xfId="0" applyFont="1" applyFill="1" applyBorder="1" applyAlignment="1">
      <alignment horizontal="center" wrapText="1"/>
    </xf>
    <xf numFmtId="0" fontId="0" fillId="9" borderId="0" xfId="0" applyFill="1" applyBorder="1" applyAlignment="1">
      <alignment wrapText="1"/>
    </xf>
    <xf numFmtId="0" fontId="0" fillId="9" borderId="2" xfId="0" applyFill="1" applyBorder="1" applyAlignment="1">
      <alignment wrapText="1"/>
    </xf>
    <xf numFmtId="0" fontId="0" fillId="9" borderId="0" xfId="0" applyFill="1" applyBorder="1" applyAlignment="1">
      <alignment vertical="top" wrapText="1"/>
    </xf>
    <xf numFmtId="0" fontId="3" fillId="9" borderId="0" xfId="0" applyFont="1" applyFill="1" applyBorder="1" applyAlignment="1">
      <alignment horizontal="left" wrapText="1"/>
    </xf>
    <xf numFmtId="0" fontId="3" fillId="9" borderId="2" xfId="0" applyFont="1" applyFill="1" applyBorder="1" applyAlignment="1">
      <alignment wrapText="1"/>
    </xf>
    <xf numFmtId="0" fontId="4" fillId="9" borderId="16" xfId="0" applyFont="1" applyFill="1" applyBorder="1" applyAlignment="1"/>
    <xf numFmtId="0" fontId="0" fillId="9" borderId="18" xfId="0" applyFill="1" applyBorder="1" applyAlignment="1"/>
    <xf numFmtId="0" fontId="3" fillId="9" borderId="1" xfId="0" applyFont="1" applyFill="1" applyBorder="1" applyAlignment="1">
      <alignment horizontal="left" wrapText="1"/>
    </xf>
    <xf numFmtId="0" fontId="0" fillId="9" borderId="9" xfId="0" applyFill="1" applyBorder="1" applyAlignment="1">
      <alignment wrapText="1"/>
    </xf>
    <xf numFmtId="0" fontId="0" fillId="9" borderId="10" xfId="0" applyFill="1" applyBorder="1" applyAlignment="1">
      <alignment wrapText="1"/>
    </xf>
    <xf numFmtId="0" fontId="0" fillId="9" borderId="17" xfId="0" applyFill="1" applyBorder="1" applyAlignment="1">
      <alignment wrapText="1"/>
    </xf>
    <xf numFmtId="0" fontId="3" fillId="9" borderId="0" xfId="0" applyFont="1" applyFill="1" applyBorder="1" applyAlignment="1">
      <alignment wrapText="1"/>
    </xf>
    <xf numFmtId="0" fontId="0" fillId="9" borderId="0" xfId="0" applyFill="1" applyBorder="1" applyAlignment="1"/>
    <xf numFmtId="0" fontId="21" fillId="9" borderId="5" xfId="0" applyFont="1" applyFill="1" applyBorder="1" applyAlignment="1">
      <alignment horizontal="left"/>
    </xf>
    <xf numFmtId="0" fontId="21" fillId="9" borderId="21" xfId="0" applyFont="1" applyFill="1" applyBorder="1" applyAlignment="1">
      <alignment horizontal="left"/>
    </xf>
    <xf numFmtId="0" fontId="21" fillId="9" borderId="6" xfId="0" applyFont="1" applyFill="1" applyBorder="1" applyAlignment="1">
      <alignment horizontal="left"/>
    </xf>
    <xf numFmtId="0" fontId="3" fillId="9" borderId="0" xfId="0" applyFont="1" applyFill="1" applyAlignment="1">
      <alignment horizontal="left" vertical="center" wrapText="1"/>
    </xf>
    <xf numFmtId="0" fontId="21" fillId="9" borderId="5" xfId="0" applyFont="1" applyFill="1" applyBorder="1" applyAlignment="1">
      <alignment horizontal="right"/>
    </xf>
    <xf numFmtId="0" fontId="21" fillId="9" borderId="21" xfId="0" applyFont="1" applyFill="1" applyBorder="1" applyAlignment="1">
      <alignment horizontal="right"/>
    </xf>
    <xf numFmtId="0" fontId="72" fillId="9" borderId="21" xfId="1" applyFont="1" applyFill="1" applyBorder="1" applyAlignment="1" applyProtection="1">
      <alignment horizontal="left"/>
    </xf>
    <xf numFmtId="0" fontId="72" fillId="9" borderId="6" xfId="1" applyFont="1" applyFill="1" applyBorder="1" applyAlignment="1" applyProtection="1">
      <alignment horizontal="left"/>
    </xf>
    <xf numFmtId="0" fontId="3" fillId="9" borderId="0" xfId="0" applyFont="1" applyFill="1" applyBorder="1" applyAlignment="1">
      <alignment horizontal="left"/>
    </xf>
    <xf numFmtId="0" fontId="15" fillId="9" borderId="16"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0" xfId="0" applyFont="1" applyFill="1" applyAlignment="1">
      <alignment horizontal="center" vertical="center"/>
    </xf>
    <xf numFmtId="0" fontId="15" fillId="6" borderId="2" xfId="0" applyFont="1" applyFill="1" applyBorder="1" applyAlignment="1">
      <alignment horizontal="center" vertical="center"/>
    </xf>
    <xf numFmtId="0" fontId="16" fillId="2" borderId="20" xfId="0" applyFont="1" applyFill="1" applyBorder="1" applyAlignment="1">
      <alignment horizontal="center" vertical="center"/>
    </xf>
    <xf numFmtId="0" fontId="17" fillId="2" borderId="20" xfId="0" applyFont="1" applyFill="1" applyBorder="1" applyAlignment="1">
      <alignment horizontal="center" vertical="center"/>
    </xf>
    <xf numFmtId="166" fontId="17" fillId="2" borderId="20"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9" xfId="0" applyFont="1" applyFill="1" applyBorder="1" applyAlignment="1">
      <alignment horizontal="center" vertical="center"/>
    </xf>
    <xf numFmtId="0" fontId="3" fillId="9" borderId="0" xfId="0" applyFont="1" applyFill="1" applyAlignment="1">
      <alignment horizontal="left" wrapText="1"/>
    </xf>
    <xf numFmtId="0" fontId="0" fillId="0" borderId="2" xfId="0" applyBorder="1" applyAlignment="1">
      <alignment wrapText="1"/>
    </xf>
    <xf numFmtId="0" fontId="4" fillId="9" borderId="1" xfId="0" applyFont="1" applyFill="1" applyBorder="1" applyAlignment="1">
      <alignment horizontal="left"/>
    </xf>
    <xf numFmtId="0" fontId="4" fillId="9" borderId="0" xfId="0" applyFont="1" applyFill="1" applyBorder="1" applyAlignment="1">
      <alignment horizontal="left"/>
    </xf>
    <xf numFmtId="0" fontId="4" fillId="9" borderId="2" xfId="0" applyFont="1" applyFill="1" applyBorder="1" applyAlignment="1">
      <alignment horizontal="left"/>
    </xf>
    <xf numFmtId="0" fontId="3" fillId="9" borderId="18" xfId="0" applyFont="1" applyFill="1" applyBorder="1" applyAlignment="1">
      <alignment horizontal="left" vertical="top" wrapText="1"/>
    </xf>
    <xf numFmtId="0" fontId="0" fillId="9" borderId="18" xfId="0" applyFill="1" applyBorder="1" applyAlignment="1">
      <alignment horizontal="left" vertical="top" wrapText="1"/>
    </xf>
    <xf numFmtId="0" fontId="3" fillId="9" borderId="2" xfId="0" applyFont="1" applyFill="1" applyBorder="1" applyAlignment="1"/>
    <xf numFmtId="0" fontId="3" fillId="9" borderId="9" xfId="0" applyFont="1" applyFill="1" applyBorder="1" applyAlignment="1">
      <alignment wrapText="1"/>
    </xf>
    <xf numFmtId="0" fontId="0" fillId="9" borderId="0" xfId="0" applyFill="1" applyAlignment="1">
      <alignment horizontal="left"/>
    </xf>
    <xf numFmtId="0" fontId="10" fillId="9" borderId="0" xfId="1" applyFill="1" applyAlignment="1" applyProtection="1">
      <alignment horizontal="left"/>
    </xf>
    <xf numFmtId="0" fontId="3" fillId="9" borderId="0" xfId="0" applyFont="1" applyFill="1" applyAlignment="1">
      <alignment horizontal="left" vertical="top" wrapText="1"/>
    </xf>
    <xf numFmtId="0" fontId="3" fillId="9" borderId="0" xfId="0" applyFont="1" applyFill="1" applyAlignment="1">
      <alignment horizontal="left"/>
    </xf>
    <xf numFmtId="0" fontId="3" fillId="9" borderId="2" xfId="0" applyFont="1" applyFill="1" applyBorder="1" applyAlignment="1">
      <alignment horizontal="left"/>
    </xf>
    <xf numFmtId="0" fontId="31" fillId="9" borderId="0" xfId="0" applyFont="1" applyFill="1" applyBorder="1" applyAlignment="1">
      <alignment horizontal="left"/>
    </xf>
    <xf numFmtId="0" fontId="31" fillId="9" borderId="2" xfId="0" applyFont="1" applyFill="1" applyBorder="1" applyAlignment="1">
      <alignment horizontal="left"/>
    </xf>
    <xf numFmtId="0" fontId="4" fillId="9" borderId="1" xfId="0" applyFont="1" applyFill="1" applyBorder="1" applyAlignment="1"/>
    <xf numFmtId="0" fontId="0" fillId="9" borderId="1" xfId="0" applyFill="1" applyBorder="1" applyAlignment="1">
      <alignment wrapText="1"/>
    </xf>
    <xf numFmtId="0" fontId="0" fillId="9" borderId="0" xfId="0" applyFill="1" applyAlignment="1">
      <alignment horizontal="left" vertical="top" wrapText="1"/>
    </xf>
    <xf numFmtId="0" fontId="6" fillId="9" borderId="18" xfId="0" applyFont="1" applyFill="1" applyBorder="1" applyAlignment="1">
      <alignment horizontal="right"/>
    </xf>
    <xf numFmtId="0" fontId="3" fillId="12" borderId="39" xfId="0" applyFont="1" applyFill="1" applyBorder="1" applyAlignment="1" applyProtection="1">
      <alignment horizontal="left"/>
      <protection locked="0"/>
    </xf>
    <xf numFmtId="0" fontId="3" fillId="13" borderId="11" xfId="0" applyFont="1" applyFill="1" applyBorder="1" applyAlignment="1">
      <alignment horizontal="left"/>
    </xf>
    <xf numFmtId="49" fontId="3" fillId="13" borderId="11" xfId="0" applyNumberFormat="1" applyFont="1" applyFill="1" applyBorder="1" applyAlignment="1" applyProtection="1">
      <alignment horizontal="left"/>
      <protection locked="0"/>
    </xf>
    <xf numFmtId="0" fontId="3" fillId="13" borderId="11" xfId="0" applyFont="1" applyFill="1" applyBorder="1" applyAlignment="1"/>
    <xf numFmtId="0" fontId="3" fillId="13" borderId="16" xfId="0" applyFont="1" applyFill="1" applyBorder="1" applyAlignment="1">
      <alignment horizontal="left" vertical="center" wrapText="1"/>
    </xf>
    <xf numFmtId="0" fontId="3" fillId="13" borderId="19"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9" xfId="0" applyFont="1" applyFill="1" applyBorder="1" applyAlignment="1">
      <alignment horizontal="left" vertical="center" wrapText="1"/>
    </xf>
    <xf numFmtId="0" fontId="3" fillId="13" borderId="17" xfId="0" applyFont="1" applyFill="1" applyBorder="1" applyAlignment="1">
      <alignment horizontal="left" vertical="center" wrapText="1"/>
    </xf>
    <xf numFmtId="49" fontId="3" fillId="13" borderId="3" xfId="0" applyNumberFormat="1" applyFont="1" applyFill="1" applyBorder="1" applyAlignment="1" applyProtection="1">
      <alignment horizontal="left"/>
      <protection locked="0"/>
    </xf>
    <xf numFmtId="49" fontId="3" fillId="13" borderId="4" xfId="0" applyNumberFormat="1" applyFont="1" applyFill="1" applyBorder="1" applyAlignment="1" applyProtection="1">
      <alignment horizontal="left"/>
      <protection locked="0"/>
    </xf>
    <xf numFmtId="0" fontId="3" fillId="13" borderId="10" xfId="0" applyFont="1" applyFill="1" applyBorder="1" applyAlignment="1" applyProtection="1">
      <alignment horizontal="left"/>
      <protection locked="0"/>
    </xf>
    <xf numFmtId="0" fontId="10" fillId="13" borderId="10" xfId="1" applyFill="1" applyBorder="1" applyAlignment="1" applyProtection="1">
      <alignment horizontal="left"/>
      <protection locked="0"/>
    </xf>
    <xf numFmtId="0" fontId="31" fillId="13" borderId="18" xfId="0" applyFont="1" applyFill="1" applyBorder="1" applyAlignment="1" applyProtection="1">
      <alignment horizontal="left"/>
      <protection locked="0"/>
    </xf>
    <xf numFmtId="0" fontId="21" fillId="9" borderId="27" xfId="0" applyFont="1" applyFill="1" applyBorder="1" applyAlignment="1" applyProtection="1">
      <alignment horizontal="center"/>
      <protection locked="0"/>
    </xf>
    <xf numFmtId="0" fontId="0" fillId="9" borderId="28" xfId="0" applyFill="1" applyBorder="1" applyAlignment="1">
      <alignment horizontal="center"/>
    </xf>
    <xf numFmtId="15" fontId="3" fillId="9" borderId="28" xfId="0" applyNumberFormat="1" applyFont="1" applyFill="1" applyBorder="1" applyAlignment="1" applyProtection="1">
      <protection locked="0"/>
    </xf>
    <xf numFmtId="15" fontId="0" fillId="9" borderId="28" xfId="0" applyNumberFormat="1" applyFill="1" applyBorder="1" applyAlignment="1"/>
    <xf numFmtId="15" fontId="0" fillId="9" borderId="29" xfId="0" applyNumberFormat="1" applyFill="1" applyBorder="1" applyAlignment="1"/>
    <xf numFmtId="0" fontId="21" fillId="12" borderId="27" xfId="0" applyFont="1" applyFill="1" applyBorder="1" applyAlignment="1" applyProtection="1">
      <alignment horizontal="center"/>
      <protection locked="0"/>
    </xf>
    <xf numFmtId="0" fontId="0" fillId="0" borderId="28" xfId="0" applyBorder="1" applyAlignment="1">
      <alignment horizontal="center"/>
    </xf>
    <xf numFmtId="0" fontId="3" fillId="12" borderId="28" xfId="0" applyFont="1" applyFill="1" applyBorder="1" applyAlignment="1" applyProtection="1">
      <alignment horizontal="center" wrapText="1"/>
      <protection locked="0"/>
    </xf>
    <xf numFmtId="0" fontId="0" fillId="12" borderId="28" xfId="0" applyFill="1" applyBorder="1" applyAlignment="1">
      <alignment horizontal="center"/>
    </xf>
    <xf numFmtId="0" fontId="0" fillId="12" borderId="29" xfId="0" applyFill="1" applyBorder="1" applyAlignment="1">
      <alignment horizontal="center"/>
    </xf>
    <xf numFmtId="0" fontId="32" fillId="9" borderId="0" xfId="0" applyFont="1" applyFill="1" applyBorder="1" applyAlignment="1">
      <alignment wrapText="1"/>
    </xf>
    <xf numFmtId="0" fontId="3" fillId="9" borderId="0" xfId="0" applyFont="1" applyFill="1" applyBorder="1" applyAlignment="1"/>
    <xf numFmtId="0" fontId="3" fillId="12" borderId="28" xfId="0" applyFont="1" applyFill="1" applyBorder="1" applyAlignment="1" applyProtection="1">
      <alignment horizontal="left" wrapText="1"/>
      <protection locked="0"/>
    </xf>
    <xf numFmtId="0" fontId="0" fillId="0" borderId="28" xfId="0" applyBorder="1" applyAlignment="1">
      <alignment wrapText="1"/>
    </xf>
    <xf numFmtId="15" fontId="9" fillId="12" borderId="32" xfId="0" applyNumberFormat="1" applyFont="1" applyFill="1" applyBorder="1" applyAlignment="1" applyProtection="1">
      <alignment horizontal="center"/>
      <protection locked="0"/>
    </xf>
    <xf numFmtId="15" fontId="0" fillId="12" borderId="31" xfId="0" applyNumberFormat="1" applyFill="1" applyBorder="1" applyAlignment="1"/>
    <xf numFmtId="15" fontId="0" fillId="12" borderId="33" xfId="0" applyNumberFormat="1" applyFill="1" applyBorder="1" applyAlignment="1"/>
    <xf numFmtId="0" fontId="3" fillId="13" borderId="5" xfId="0" applyFont="1" applyFill="1" applyBorder="1" applyAlignment="1">
      <alignment horizontal="left"/>
    </xf>
    <xf numFmtId="0" fontId="3" fillId="13" borderId="6" xfId="0" applyFont="1" applyFill="1" applyBorder="1" applyAlignment="1">
      <alignment horizontal="left"/>
    </xf>
    <xf numFmtId="49" fontId="10" fillId="13" borderId="11" xfId="1" applyNumberFormat="1" applyFill="1" applyBorder="1" applyAlignment="1" applyProtection="1">
      <alignment horizontal="left"/>
      <protection locked="0"/>
    </xf>
    <xf numFmtId="0" fontId="3" fillId="13" borderId="5" xfId="0" applyFont="1" applyFill="1" applyBorder="1" applyAlignment="1">
      <alignment wrapText="1"/>
    </xf>
    <xf numFmtId="0" fontId="3" fillId="13" borderId="6" xfId="0" applyFont="1" applyFill="1" applyBorder="1" applyAlignment="1">
      <alignment wrapText="1"/>
    </xf>
    <xf numFmtId="49" fontId="13" fillId="13" borderId="11" xfId="1" applyNumberFormat="1" applyFont="1" applyFill="1" applyBorder="1" applyAlignment="1" applyProtection="1">
      <alignment horizontal="left"/>
      <protection locked="0"/>
    </xf>
    <xf numFmtId="49" fontId="13" fillId="13" borderId="11" xfId="0" applyNumberFormat="1" applyFont="1" applyFill="1" applyBorder="1" applyAlignment="1" applyProtection="1">
      <alignment horizontal="left"/>
      <protection locked="0"/>
    </xf>
    <xf numFmtId="49" fontId="3" fillId="13" borderId="8" xfId="0" applyNumberFormat="1" applyFont="1" applyFill="1" applyBorder="1" applyAlignment="1" applyProtection="1">
      <alignment horizontal="left"/>
      <protection locked="0"/>
    </xf>
    <xf numFmtId="49" fontId="10" fillId="13" borderId="5" xfId="1" applyNumberFormat="1" applyFill="1" applyBorder="1" applyAlignment="1" applyProtection="1">
      <alignment horizontal="center"/>
      <protection locked="0"/>
    </xf>
    <xf numFmtId="49" fontId="10" fillId="13" borderId="21" xfId="1" applyNumberFormat="1" applyFill="1" applyBorder="1" applyAlignment="1" applyProtection="1">
      <alignment horizontal="center"/>
      <protection locked="0"/>
    </xf>
    <xf numFmtId="49" fontId="10" fillId="13" borderId="6" xfId="1" applyNumberFormat="1" applyFill="1" applyBorder="1" applyAlignment="1" applyProtection="1">
      <alignment horizontal="center"/>
      <protection locked="0"/>
    </xf>
    <xf numFmtId="0" fontId="4" fillId="13" borderId="0" xfId="0" applyFont="1" applyFill="1" applyBorder="1" applyAlignment="1">
      <alignment horizontal="left"/>
    </xf>
    <xf numFmtId="49" fontId="3" fillId="13" borderId="11" xfId="0" applyNumberFormat="1" applyFont="1" applyFill="1" applyBorder="1" applyAlignment="1" applyProtection="1">
      <alignment horizontal="center"/>
      <protection locked="0"/>
    </xf>
    <xf numFmtId="0" fontId="3" fillId="13" borderId="0" xfId="0" applyFont="1" applyFill="1" applyBorder="1" applyAlignment="1">
      <alignment horizontal="left"/>
    </xf>
    <xf numFmtId="0" fontId="10" fillId="13" borderId="0" xfId="1" applyFill="1" applyBorder="1" applyAlignment="1" applyProtection="1">
      <alignment horizontal="left"/>
      <protection locked="0"/>
    </xf>
    <xf numFmtId="0" fontId="3" fillId="13" borderId="0" xfId="0" applyFont="1" applyFill="1" applyBorder="1" applyAlignment="1" applyProtection="1">
      <alignment horizontal="left"/>
      <protection locked="0"/>
    </xf>
    <xf numFmtId="0" fontId="4" fillId="13" borderId="10" xfId="0" applyFont="1" applyFill="1" applyBorder="1" applyAlignment="1">
      <alignment horizontal="center"/>
    </xf>
    <xf numFmtId="49" fontId="3" fillId="13" borderId="11" xfId="0" applyNumberFormat="1" applyFont="1" applyFill="1" applyBorder="1" applyAlignment="1" applyProtection="1">
      <alignment horizontal="left" vertical="center" wrapText="1"/>
      <protection locked="0"/>
    </xf>
    <xf numFmtId="0" fontId="4" fillId="13" borderId="16" xfId="0" applyFont="1" applyFill="1" applyBorder="1" applyAlignment="1">
      <alignment horizontal="left" vertical="center"/>
    </xf>
    <xf numFmtId="0" fontId="4" fillId="13" borderId="18" xfId="0" applyFont="1" applyFill="1" applyBorder="1" applyAlignment="1">
      <alignment horizontal="left" vertical="center"/>
    </xf>
    <xf numFmtId="0" fontId="0" fillId="13" borderId="18" xfId="0" applyFill="1" applyBorder="1" applyAlignment="1">
      <alignment horizontal="left" vertical="center"/>
    </xf>
    <xf numFmtId="0" fontId="0" fillId="13" borderId="19" xfId="0" applyFill="1" applyBorder="1" applyAlignment="1">
      <alignment horizontal="left" vertical="center"/>
    </xf>
    <xf numFmtId="0" fontId="4" fillId="13" borderId="6"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69" fillId="13" borderId="9" xfId="0" applyFont="1" applyFill="1" applyBorder="1" applyAlignment="1" applyProtection="1">
      <alignment horizontal="left" vertical="top" wrapText="1"/>
      <protection locked="0"/>
    </xf>
    <xf numFmtId="0" fontId="69" fillId="13" borderId="10" xfId="0" applyFont="1" applyFill="1" applyBorder="1" applyAlignment="1">
      <alignment horizontal="left" vertical="top" wrapText="1"/>
    </xf>
    <xf numFmtId="0" fontId="69" fillId="13" borderId="17" xfId="0" applyFont="1" applyFill="1" applyBorder="1" applyAlignment="1">
      <alignment horizontal="left" vertical="top" wrapText="1"/>
    </xf>
    <xf numFmtId="0" fontId="4" fillId="13" borderId="16" xfId="0" applyFont="1" applyFill="1" applyBorder="1" applyAlignment="1">
      <alignment horizontal="left"/>
    </xf>
    <xf numFmtId="0" fontId="4" fillId="13" borderId="18" xfId="0" applyFont="1" applyFill="1" applyBorder="1" applyAlignment="1">
      <alignment horizontal="left"/>
    </xf>
    <xf numFmtId="0" fontId="4" fillId="13" borderId="19" xfId="0" applyFont="1" applyFill="1" applyBorder="1" applyAlignment="1">
      <alignment horizontal="left"/>
    </xf>
    <xf numFmtId="49" fontId="3" fillId="13" borderId="9" xfId="0" applyNumberFormat="1" applyFont="1" applyFill="1" applyBorder="1" applyAlignment="1" applyProtection="1">
      <alignment horizontal="left" vertical="top" wrapText="1"/>
      <protection locked="0"/>
    </xf>
    <xf numFmtId="49" fontId="3" fillId="13" borderId="10" xfId="0" applyNumberFormat="1" applyFont="1" applyFill="1" applyBorder="1" applyAlignment="1" applyProtection="1">
      <alignment horizontal="left" vertical="top" wrapText="1"/>
      <protection locked="0"/>
    </xf>
    <xf numFmtId="49" fontId="3" fillId="13" borderId="17" xfId="0" applyNumberFormat="1" applyFont="1" applyFill="1" applyBorder="1" applyAlignment="1" applyProtection="1">
      <alignment horizontal="left" vertical="top" wrapText="1"/>
      <protection locked="0"/>
    </xf>
    <xf numFmtId="165" fontId="3" fillId="13" borderId="5" xfId="0" applyNumberFormat="1" applyFont="1" applyFill="1" applyBorder="1" applyAlignment="1" applyProtection="1">
      <alignment horizontal="center" vertical="center" wrapText="1"/>
      <protection locked="0"/>
    </xf>
    <xf numFmtId="165" fontId="3" fillId="13" borderId="6" xfId="0" applyNumberFormat="1" applyFont="1" applyFill="1" applyBorder="1" applyAlignment="1" applyProtection="1">
      <alignment horizontal="center" vertical="center" wrapText="1"/>
      <protection locked="0"/>
    </xf>
    <xf numFmtId="0" fontId="69" fillId="13" borderId="5" xfId="0" applyFont="1" applyFill="1" applyBorder="1" applyAlignment="1" applyProtection="1">
      <alignment horizontal="center" vertical="top" wrapText="1"/>
      <protection locked="0"/>
    </xf>
    <xf numFmtId="0" fontId="69" fillId="13" borderId="21" xfId="0" applyFont="1" applyFill="1" applyBorder="1" applyAlignment="1" applyProtection="1">
      <alignment horizontal="center" vertical="top" wrapText="1"/>
      <protection locked="0"/>
    </xf>
    <xf numFmtId="0" fontId="70" fillId="13" borderId="21" xfId="1" applyFont="1" applyFill="1" applyBorder="1" applyAlignment="1" applyProtection="1">
      <alignment horizontal="left" vertical="top" wrapText="1"/>
      <protection locked="0"/>
    </xf>
    <xf numFmtId="0" fontId="70" fillId="13" borderId="6" xfId="1" applyFont="1" applyFill="1" applyBorder="1" applyAlignment="1" applyProtection="1">
      <alignment horizontal="left" vertical="top" wrapText="1"/>
      <protection locked="0"/>
    </xf>
    <xf numFmtId="0" fontId="3" fillId="10" borderId="0" xfId="0" applyFont="1" applyFill="1" applyBorder="1" applyAlignment="1" applyProtection="1">
      <alignment horizontal="center" vertical="center" wrapText="1"/>
    </xf>
    <xf numFmtId="0" fontId="4" fillId="10" borderId="0" xfId="0" applyFont="1" applyFill="1" applyBorder="1" applyAlignment="1">
      <alignment horizontal="left" vertical="center" wrapText="1"/>
    </xf>
    <xf numFmtId="0" fontId="11" fillId="10" borderId="0" xfId="0" applyFont="1" applyFill="1" applyBorder="1" applyAlignment="1" applyProtection="1">
      <alignment horizontal="left" vertical="center" wrapText="1"/>
    </xf>
    <xf numFmtId="0" fontId="4" fillId="9" borderId="10" xfId="0" applyFont="1" applyFill="1" applyBorder="1" applyAlignment="1">
      <alignment horizontal="left" vertical="center" wrapText="1"/>
    </xf>
    <xf numFmtId="0" fontId="3" fillId="10" borderId="65" xfId="0" applyFont="1" applyFill="1" applyBorder="1" applyAlignment="1" applyProtection="1">
      <alignment horizontal="left" vertical="top" wrapText="1" shrinkToFit="1"/>
      <protection locked="0"/>
    </xf>
    <xf numFmtId="0" fontId="3" fillId="10" borderId="66" xfId="0" applyFont="1" applyFill="1" applyBorder="1" applyAlignment="1" applyProtection="1">
      <alignment horizontal="left" vertical="top" wrapText="1" shrinkToFit="1"/>
      <protection locked="0"/>
    </xf>
    <xf numFmtId="0" fontId="3" fillId="10" borderId="67" xfId="0" applyFont="1" applyFill="1" applyBorder="1" applyAlignment="1" applyProtection="1">
      <alignment horizontal="left" vertical="top" wrapText="1" shrinkToFit="1"/>
      <protection locked="0"/>
    </xf>
    <xf numFmtId="0" fontId="3" fillId="10" borderId="73" xfId="0" applyFont="1" applyFill="1" applyBorder="1" applyAlignment="1" applyProtection="1">
      <alignment horizontal="left" vertical="top" wrapText="1" shrinkToFit="1"/>
      <protection locked="0"/>
    </xf>
    <xf numFmtId="0" fontId="3" fillId="10" borderId="0" xfId="0" applyFont="1" applyFill="1" applyBorder="1" applyAlignment="1" applyProtection="1">
      <alignment horizontal="left" vertical="top" wrapText="1" shrinkToFit="1"/>
      <protection locked="0"/>
    </xf>
    <xf numFmtId="0" fontId="3" fillId="10" borderId="74" xfId="0" applyFont="1" applyFill="1" applyBorder="1" applyAlignment="1" applyProtection="1">
      <alignment horizontal="left" vertical="top" wrapText="1" shrinkToFit="1"/>
      <protection locked="0"/>
    </xf>
    <xf numFmtId="0" fontId="3" fillId="10" borderId="68" xfId="0" applyFont="1" applyFill="1" applyBorder="1" applyAlignment="1" applyProtection="1">
      <alignment horizontal="left" vertical="top" wrapText="1" shrinkToFit="1"/>
      <protection locked="0"/>
    </xf>
    <xf numFmtId="0" fontId="3" fillId="10" borderId="69" xfId="0" applyFont="1" applyFill="1" applyBorder="1" applyAlignment="1" applyProtection="1">
      <alignment horizontal="left" vertical="top" wrapText="1" shrinkToFit="1"/>
      <protection locked="0"/>
    </xf>
    <xf numFmtId="0" fontId="3" fillId="10" borderId="70" xfId="0" applyFont="1" applyFill="1" applyBorder="1" applyAlignment="1" applyProtection="1">
      <alignment horizontal="left" vertical="top" wrapText="1" shrinkToFit="1"/>
      <protection locked="0"/>
    </xf>
    <xf numFmtId="0" fontId="4" fillId="10" borderId="18" xfId="0" applyFont="1" applyFill="1" applyBorder="1" applyAlignment="1">
      <alignment horizontal="left"/>
    </xf>
    <xf numFmtId="0" fontId="4" fillId="12" borderId="0" xfId="0" applyFont="1" applyFill="1" applyBorder="1" applyAlignment="1">
      <alignment horizontal="left"/>
    </xf>
    <xf numFmtId="0" fontId="4" fillId="12" borderId="11" xfId="0" applyFont="1" applyFill="1" applyBorder="1" applyAlignment="1">
      <alignment horizontal="center"/>
    </xf>
    <xf numFmtId="0" fontId="3" fillId="12" borderId="3" xfId="0" applyFont="1" applyFill="1" applyBorder="1" applyAlignment="1">
      <alignment horizontal="left"/>
    </xf>
    <xf numFmtId="0" fontId="3" fillId="12" borderId="25" xfId="0" applyFont="1" applyFill="1" applyBorder="1" applyAlignment="1">
      <alignment horizontal="left"/>
    </xf>
    <xf numFmtId="0" fontId="3" fillId="12" borderId="3" xfId="0" applyFont="1" applyFill="1" applyBorder="1" applyAlignment="1" applyProtection="1">
      <alignment horizontal="center"/>
      <protection locked="0"/>
    </xf>
    <xf numFmtId="0" fontId="3" fillId="12" borderId="4" xfId="0" applyFont="1" applyFill="1" applyBorder="1" applyAlignment="1">
      <alignment horizontal="left"/>
    </xf>
    <xf numFmtId="0" fontId="3" fillId="12" borderId="41" xfId="0" applyFont="1" applyFill="1" applyBorder="1" applyAlignment="1">
      <alignment horizontal="left"/>
    </xf>
    <xf numFmtId="0" fontId="3" fillId="12" borderId="4" xfId="0" applyFont="1" applyFill="1" applyBorder="1" applyAlignment="1" applyProtection="1">
      <alignment horizontal="center"/>
      <protection locked="0"/>
    </xf>
    <xf numFmtId="165" fontId="3" fillId="12" borderId="11" xfId="0" applyNumberFormat="1" applyFont="1" applyFill="1" applyBorder="1" applyAlignment="1" applyProtection="1">
      <protection locked="0"/>
    </xf>
    <xf numFmtId="0" fontId="3" fillId="12" borderId="23" xfId="0" applyFont="1" applyFill="1" applyBorder="1" applyAlignment="1">
      <alignment horizontal="left"/>
    </xf>
    <xf numFmtId="0" fontId="3" fillId="12" borderId="26" xfId="0" applyFont="1" applyFill="1" applyBorder="1" applyAlignment="1">
      <alignment horizontal="left"/>
    </xf>
    <xf numFmtId="0" fontId="3" fillId="12" borderId="14" xfId="0" applyFont="1" applyFill="1" applyBorder="1" applyAlignment="1">
      <alignment horizontal="left"/>
    </xf>
    <xf numFmtId="0" fontId="3" fillId="12" borderId="5" xfId="0" applyFont="1" applyFill="1" applyBorder="1" applyAlignment="1">
      <alignment horizontal="left"/>
    </xf>
    <xf numFmtId="0" fontId="3" fillId="12" borderId="21" xfId="0" applyFont="1" applyFill="1" applyBorder="1" applyAlignment="1">
      <alignment horizontal="left"/>
    </xf>
    <xf numFmtId="0" fontId="3" fillId="12" borderId="22" xfId="0" applyFont="1" applyFill="1" applyBorder="1" applyAlignment="1">
      <alignment horizontal="left"/>
    </xf>
    <xf numFmtId="0" fontId="11" fillId="12" borderId="5" xfId="0" applyFont="1" applyFill="1" applyBorder="1" applyAlignment="1">
      <alignment horizontal="left"/>
    </xf>
    <xf numFmtId="0" fontId="11" fillId="12" borderId="6" xfId="0" applyFont="1" applyFill="1" applyBorder="1" applyAlignment="1">
      <alignment horizontal="left"/>
    </xf>
    <xf numFmtId="0" fontId="3" fillId="12" borderId="23" xfId="0" applyFont="1" applyFill="1" applyBorder="1" applyAlignment="1" applyProtection="1">
      <alignment horizontal="center"/>
      <protection locked="0"/>
    </xf>
    <xf numFmtId="0" fontId="3" fillId="12" borderId="14" xfId="0" applyFont="1" applyFill="1" applyBorder="1" applyAlignment="1" applyProtection="1">
      <alignment horizontal="center"/>
      <protection locked="0"/>
    </xf>
    <xf numFmtId="15" fontId="3" fillId="12" borderId="11" xfId="0" applyNumberFormat="1" applyFont="1" applyFill="1" applyBorder="1" applyAlignment="1" applyProtection="1">
      <protection locked="0"/>
    </xf>
    <xf numFmtId="0" fontId="3" fillId="12" borderId="15" xfId="0" applyFont="1" applyFill="1" applyBorder="1" applyAlignment="1">
      <alignment horizontal="left"/>
    </xf>
    <xf numFmtId="0" fontId="3" fillId="12" borderId="15" xfId="0" applyFont="1" applyFill="1" applyBorder="1" applyAlignment="1" applyProtection="1">
      <alignment horizontal="center"/>
      <protection locked="0"/>
    </xf>
    <xf numFmtId="49" fontId="3" fillId="12" borderId="11" xfId="0" applyNumberFormat="1" applyFont="1" applyFill="1" applyBorder="1" applyAlignment="1" applyProtection="1">
      <protection locked="0"/>
    </xf>
    <xf numFmtId="0" fontId="4" fillId="9" borderId="0" xfId="0" applyFont="1" applyFill="1" applyBorder="1" applyAlignment="1">
      <alignment horizontal="right"/>
    </xf>
    <xf numFmtId="165" fontId="3" fillId="9" borderId="71" xfId="0" applyNumberFormat="1" applyFont="1" applyFill="1" applyBorder="1" applyAlignment="1" applyProtection="1">
      <alignment horizontal="center"/>
      <protection locked="0"/>
    </xf>
    <xf numFmtId="165" fontId="3" fillId="9" borderId="72" xfId="0" applyNumberFormat="1" applyFont="1" applyFill="1" applyBorder="1" applyAlignment="1" applyProtection="1">
      <alignment horizontal="center"/>
      <protection locked="0"/>
    </xf>
    <xf numFmtId="0" fontId="13" fillId="0" borderId="20" xfId="0" applyFont="1" applyBorder="1" applyAlignment="1">
      <alignment horizontal="center" vertical="top" wrapText="1"/>
    </xf>
    <xf numFmtId="0" fontId="13" fillId="0" borderId="30" xfId="0" applyFont="1" applyBorder="1" applyAlignment="1">
      <alignment vertical="top" wrapText="1"/>
    </xf>
    <xf numFmtId="0" fontId="13" fillId="0" borderId="8" xfId="0" applyFont="1" applyBorder="1" applyAlignment="1">
      <alignment vertical="top" wrapText="1"/>
    </xf>
    <xf numFmtId="0" fontId="13" fillId="5" borderId="25" xfId="0" applyFont="1" applyFill="1" applyBorder="1" applyAlignment="1">
      <alignment horizontal="center" vertical="top" wrapText="1"/>
    </xf>
    <xf numFmtId="0" fontId="13" fillId="5" borderId="23" xfId="0" applyFont="1" applyFill="1" applyBorder="1" applyAlignment="1">
      <alignment horizontal="center" vertical="top" wrapText="1"/>
    </xf>
    <xf numFmtId="0" fontId="13" fillId="5" borderId="24" xfId="0" applyFont="1" applyFill="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41" xfId="0" applyFont="1" applyBorder="1" applyAlignment="1">
      <alignment horizontal="center" vertical="top" wrapText="1"/>
    </xf>
    <xf numFmtId="0" fontId="3" fillId="12" borderId="0" xfId="0" applyFont="1" applyFill="1" applyBorder="1" applyAlignment="1" applyProtection="1">
      <alignment horizontal="center" vertical="center" wrapText="1"/>
      <protection locked="0"/>
    </xf>
    <xf numFmtId="0" fontId="3" fillId="12" borderId="0" xfId="0" applyFont="1" applyFill="1" applyBorder="1" applyAlignment="1">
      <alignment horizontal="left" vertical="center" wrapText="1"/>
    </xf>
    <xf numFmtId="0" fontId="5" fillId="12" borderId="0" xfId="0" applyFont="1" applyFill="1" applyBorder="1" applyAlignment="1">
      <alignment horizontal="left" wrapText="1"/>
    </xf>
    <xf numFmtId="0" fontId="3" fillId="9" borderId="0" xfId="0" applyFont="1" applyFill="1" applyBorder="1" applyAlignment="1" applyProtection="1">
      <alignment horizontal="center" vertical="center" wrapText="1"/>
      <protection locked="0"/>
    </xf>
    <xf numFmtId="0" fontId="4" fillId="12" borderId="0" xfId="0" applyFont="1" applyFill="1" applyBorder="1" applyAlignment="1">
      <alignment horizontal="left" vertical="center" wrapText="1"/>
    </xf>
    <xf numFmtId="0" fontId="0" fillId="12" borderId="65" xfId="0" applyFill="1" applyBorder="1" applyAlignment="1" applyProtection="1">
      <alignment horizontal="left" vertical="center" wrapText="1"/>
      <protection locked="0"/>
    </xf>
    <xf numFmtId="0" fontId="0" fillId="12" borderId="66" xfId="0" applyFill="1" applyBorder="1" applyAlignment="1" applyProtection="1">
      <alignment horizontal="left" vertical="center" wrapText="1"/>
      <protection locked="0"/>
    </xf>
    <xf numFmtId="0" fontId="0" fillId="12" borderId="67" xfId="0" applyFill="1" applyBorder="1" applyAlignment="1" applyProtection="1">
      <alignment horizontal="left" vertical="center" wrapText="1"/>
      <protection locked="0"/>
    </xf>
    <xf numFmtId="0" fontId="0" fillId="12" borderId="68" xfId="0" applyFill="1" applyBorder="1" applyAlignment="1" applyProtection="1">
      <alignment horizontal="left" vertical="center" wrapText="1"/>
      <protection locked="0"/>
    </xf>
    <xf numFmtId="0" fontId="0" fillId="12" borderId="69" xfId="0" applyFill="1" applyBorder="1" applyAlignment="1" applyProtection="1">
      <alignment horizontal="left" vertical="center" wrapText="1"/>
      <protection locked="0"/>
    </xf>
    <xf numFmtId="0" fontId="0" fillId="12" borderId="70" xfId="0" applyFill="1" applyBorder="1" applyAlignment="1" applyProtection="1">
      <alignment horizontal="left" vertical="center" wrapText="1"/>
      <protection locked="0"/>
    </xf>
    <xf numFmtId="0" fontId="4" fillId="9" borderId="0" xfId="0" applyFont="1" applyFill="1" applyBorder="1" applyAlignment="1" applyProtection="1">
      <alignment horizontal="right"/>
      <protection locked="0"/>
    </xf>
    <xf numFmtId="0" fontId="3" fillId="9" borderId="71" xfId="0" applyFont="1" applyFill="1" applyBorder="1" applyAlignment="1" applyProtection="1">
      <alignment horizontal="left"/>
      <protection locked="0"/>
    </xf>
    <xf numFmtId="0" fontId="3" fillId="9" borderId="75" xfId="0" applyFont="1" applyFill="1" applyBorder="1" applyAlignment="1" applyProtection="1">
      <alignment horizontal="left"/>
      <protection locked="0"/>
    </xf>
    <xf numFmtId="0" fontId="3" fillId="9" borderId="72" xfId="0" applyFont="1" applyFill="1" applyBorder="1" applyAlignment="1" applyProtection="1">
      <alignment horizontal="left"/>
      <protection locked="0"/>
    </xf>
    <xf numFmtId="0" fontId="30" fillId="9" borderId="39" xfId="0" applyFont="1" applyFill="1" applyBorder="1" applyAlignment="1">
      <alignment horizontal="center"/>
    </xf>
    <xf numFmtId="0" fontId="30" fillId="11" borderId="32" xfId="0" applyFont="1" applyFill="1" applyBorder="1" applyAlignment="1">
      <alignment horizontal="center"/>
    </xf>
    <xf numFmtId="0" fontId="30" fillId="11" borderId="31" xfId="0" applyFont="1" applyFill="1" applyBorder="1" applyAlignment="1">
      <alignment horizontal="center"/>
    </xf>
    <xf numFmtId="0" fontId="30" fillId="11" borderId="33" xfId="0" applyFont="1" applyFill="1" applyBorder="1" applyAlignment="1">
      <alignment horizontal="center"/>
    </xf>
    <xf numFmtId="0" fontId="18" fillId="9" borderId="0" xfId="0" applyFont="1" applyFill="1" applyAlignment="1">
      <alignment horizontal="center"/>
    </xf>
    <xf numFmtId="0" fontId="4" fillId="7" borderId="32" xfId="0" applyFont="1" applyFill="1" applyBorder="1" applyAlignment="1">
      <alignment horizontal="center"/>
    </xf>
    <xf numFmtId="0" fontId="4" fillId="7" borderId="31" xfId="0" applyFont="1" applyFill="1" applyBorder="1" applyAlignment="1">
      <alignment horizontal="center"/>
    </xf>
    <xf numFmtId="0" fontId="4" fillId="7" borderId="33" xfId="0" applyFont="1" applyFill="1" applyBorder="1" applyAlignment="1">
      <alignment horizontal="center"/>
    </xf>
    <xf numFmtId="0" fontId="4" fillId="8" borderId="32" xfId="0" applyFont="1" applyFill="1" applyBorder="1" applyAlignment="1">
      <alignment horizontal="center"/>
    </xf>
    <xf numFmtId="0" fontId="4" fillId="8" borderId="31" xfId="0" applyFont="1" applyFill="1" applyBorder="1" applyAlignment="1">
      <alignment horizontal="center"/>
    </xf>
    <xf numFmtId="0" fontId="4" fillId="8" borderId="33" xfId="0" applyFont="1" applyFill="1" applyBorder="1" applyAlignment="1">
      <alignment horizontal="center"/>
    </xf>
    <xf numFmtId="0" fontId="3" fillId="9" borderId="34" xfId="0" applyFont="1" applyFill="1" applyBorder="1" applyAlignment="1" applyProtection="1">
      <alignment horizontal="center"/>
      <protection locked="0"/>
    </xf>
    <xf numFmtId="0" fontId="3" fillId="9" borderId="11" xfId="0" applyFont="1" applyFill="1" applyBorder="1" applyAlignment="1" applyProtection="1">
      <alignment horizontal="center"/>
      <protection locked="0"/>
    </xf>
    <xf numFmtId="0" fontId="4" fillId="9" borderId="59" xfId="0" applyFont="1" applyFill="1" applyBorder="1" applyAlignment="1">
      <alignment horizontal="left"/>
    </xf>
    <xf numFmtId="0" fontId="4" fillId="9" borderId="60" xfId="0" applyFont="1" applyFill="1" applyBorder="1" applyAlignment="1">
      <alignment horizontal="left"/>
    </xf>
    <xf numFmtId="0" fontId="4" fillId="9" borderId="61" xfId="0" applyFont="1" applyFill="1" applyBorder="1" applyAlignment="1">
      <alignment horizontal="left"/>
    </xf>
    <xf numFmtId="0" fontId="0" fillId="9" borderId="34" xfId="0" applyFill="1" applyBorder="1" applyAlignment="1" applyProtection="1">
      <alignment horizontal="center"/>
      <protection locked="0"/>
    </xf>
    <xf numFmtId="0" fontId="0" fillId="9" borderId="11" xfId="0" applyFill="1" applyBorder="1" applyAlignment="1" applyProtection="1">
      <alignment horizontal="center"/>
      <protection locked="0"/>
    </xf>
    <xf numFmtId="0" fontId="0" fillId="9" borderId="36" xfId="0" applyFill="1" applyBorder="1" applyAlignment="1" applyProtection="1">
      <alignment horizontal="center"/>
      <protection locked="0"/>
    </xf>
    <xf numFmtId="0" fontId="0" fillId="9" borderId="37" xfId="0" applyFill="1" applyBorder="1" applyAlignment="1" applyProtection="1">
      <alignment horizontal="center"/>
      <protection locked="0"/>
    </xf>
    <xf numFmtId="0" fontId="0" fillId="9" borderId="16" xfId="0" applyFill="1" applyBorder="1" applyAlignment="1" applyProtection="1">
      <alignment horizontal="center"/>
      <protection locked="0"/>
    </xf>
    <xf numFmtId="0" fontId="0" fillId="9" borderId="18" xfId="0" applyFill="1" applyBorder="1" applyAlignment="1" applyProtection="1">
      <alignment horizontal="center"/>
      <protection locked="0"/>
    </xf>
    <xf numFmtId="0" fontId="0" fillId="9" borderId="19" xfId="0"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0" xfId="0" applyFill="1" applyBorder="1" applyAlignment="1" applyProtection="1">
      <alignment horizontal="center"/>
      <protection locked="0"/>
    </xf>
    <xf numFmtId="0" fontId="0" fillId="9" borderId="2" xfId="0" applyFill="1" applyBorder="1" applyAlignment="1" applyProtection="1">
      <alignment horizontal="center"/>
      <protection locked="0"/>
    </xf>
    <xf numFmtId="0" fontId="0" fillId="9" borderId="57" xfId="0" applyFill="1" applyBorder="1" applyAlignment="1" applyProtection="1">
      <alignment horizontal="center"/>
      <protection locked="0"/>
    </xf>
    <xf numFmtId="0" fontId="0" fillId="9" borderId="39" xfId="0" applyFill="1" applyBorder="1" applyAlignment="1" applyProtection="1">
      <alignment horizontal="center"/>
      <protection locked="0"/>
    </xf>
    <xf numFmtId="0" fontId="0" fillId="9" borderId="58" xfId="0" applyFill="1" applyBorder="1" applyAlignment="1" applyProtection="1">
      <alignment horizontal="center"/>
      <protection locked="0"/>
    </xf>
    <xf numFmtId="0" fontId="0" fillId="9" borderId="35" xfId="0" applyFill="1" applyBorder="1" applyAlignment="1" applyProtection="1">
      <alignment horizontal="center"/>
      <protection locked="0"/>
    </xf>
    <xf numFmtId="0" fontId="0" fillId="9" borderId="38" xfId="0" applyFill="1" applyBorder="1" applyAlignment="1" applyProtection="1">
      <alignment horizontal="center"/>
      <protection locked="0"/>
    </xf>
    <xf numFmtId="0" fontId="61" fillId="9" borderId="52" xfId="7" applyFont="1" applyFill="1" applyBorder="1" applyAlignment="1" applyProtection="1">
      <alignment horizontal="left" vertical="top" wrapText="1"/>
      <protection locked="0"/>
    </xf>
    <xf numFmtId="0" fontId="61" fillId="9" borderId="47" xfId="7" applyFont="1" applyFill="1" applyBorder="1" applyAlignment="1" applyProtection="1">
      <alignment horizontal="left" vertical="top" wrapText="1"/>
      <protection locked="0"/>
    </xf>
    <xf numFmtId="0" fontId="61" fillId="9" borderId="53" xfId="7" applyFont="1" applyFill="1" applyBorder="1" applyAlignment="1" applyProtection="1">
      <alignment horizontal="left" vertical="top" wrapText="1"/>
      <protection locked="0"/>
    </xf>
    <xf numFmtId="0" fontId="59" fillId="9" borderId="52" xfId="7" applyFont="1" applyFill="1" applyBorder="1" applyAlignment="1" applyProtection="1">
      <alignment horizontal="center" vertical="top" wrapText="1"/>
      <protection locked="0"/>
    </xf>
    <xf numFmtId="0" fontId="59" fillId="9" borderId="47" xfId="7" applyFont="1" applyFill="1" applyBorder="1" applyAlignment="1" applyProtection="1">
      <alignment horizontal="center" vertical="top" wrapText="1"/>
      <protection locked="0"/>
    </xf>
    <xf numFmtId="0" fontId="59" fillId="9" borderId="53" xfId="7" applyFont="1" applyFill="1" applyBorder="1" applyAlignment="1" applyProtection="1">
      <alignment horizontal="center" vertical="top" wrapText="1"/>
      <protection locked="0"/>
    </xf>
    <xf numFmtId="0" fontId="3" fillId="9" borderId="48" xfId="7" applyFont="1" applyFill="1" applyBorder="1" applyAlignment="1">
      <alignment horizontal="left" vertical="top" wrapText="1"/>
    </xf>
    <xf numFmtId="0" fontId="3" fillId="9" borderId="49" xfId="7" applyFont="1" applyFill="1" applyBorder="1" applyAlignment="1">
      <alignment horizontal="left" vertical="top" wrapText="1"/>
    </xf>
    <xf numFmtId="0" fontId="3" fillId="9" borderId="50" xfId="7" applyFont="1" applyFill="1" applyBorder="1" applyAlignment="1">
      <alignment horizontal="left" vertical="top" wrapText="1"/>
    </xf>
    <xf numFmtId="0" fontId="3" fillId="9" borderId="51" xfId="7" applyFont="1" applyFill="1" applyBorder="1" applyAlignment="1">
      <alignment horizontal="left" vertical="top" wrapText="1"/>
    </xf>
    <xf numFmtId="0" fontId="55" fillId="9" borderId="55" xfId="7" applyFill="1" applyBorder="1" applyAlignment="1" applyProtection="1">
      <alignment horizontal="left" vertical="top" wrapText="1"/>
      <protection locked="0"/>
    </xf>
    <xf numFmtId="0" fontId="55" fillId="9" borderId="56" xfId="7" applyFill="1" applyBorder="1" applyAlignment="1" applyProtection="1">
      <alignment horizontal="left" vertical="top" wrapText="1"/>
      <protection locked="0"/>
    </xf>
    <xf numFmtId="0" fontId="66" fillId="23" borderId="52" xfId="7" applyFont="1" applyFill="1" applyBorder="1" applyAlignment="1">
      <alignment horizontal="left" vertical="top" wrapText="1"/>
    </xf>
    <xf numFmtId="0" fontId="66" fillId="23" borderId="47" xfId="7" applyFont="1" applyFill="1" applyBorder="1" applyAlignment="1">
      <alignment horizontal="left" vertical="top" wrapText="1"/>
    </xf>
    <xf numFmtId="0" fontId="66" fillId="23" borderId="53" xfId="7" applyFont="1" applyFill="1" applyBorder="1" applyAlignment="1">
      <alignment horizontal="left" vertical="top" wrapText="1"/>
    </xf>
    <xf numFmtId="0" fontId="55" fillId="9" borderId="45" xfId="7" applyFill="1" applyBorder="1" applyAlignment="1">
      <alignment horizontal="left" wrapText="1"/>
    </xf>
    <xf numFmtId="0" fontId="55" fillId="9" borderId="43" xfId="7" applyFill="1" applyBorder="1" applyAlignment="1">
      <alignment horizontal="left" wrapText="1"/>
    </xf>
    <xf numFmtId="0" fontId="55" fillId="9" borderId="46" xfId="7" applyFill="1" applyBorder="1" applyAlignment="1">
      <alignment horizontal="left" wrapText="1"/>
    </xf>
    <xf numFmtId="0" fontId="62" fillId="24" borderId="45" xfId="7" applyFont="1" applyFill="1" applyBorder="1" applyAlignment="1">
      <alignment horizontal="center" vertical="top" wrapText="1"/>
    </xf>
    <xf numFmtId="0" fontId="62" fillId="24" borderId="43" xfId="7" applyFont="1" applyFill="1" applyBorder="1" applyAlignment="1">
      <alignment horizontal="center" vertical="top" wrapText="1"/>
    </xf>
    <xf numFmtId="0" fontId="62" fillId="24" borderId="46" xfId="7" applyFont="1" applyFill="1" applyBorder="1" applyAlignment="1">
      <alignment horizontal="center" vertical="top" wrapText="1"/>
    </xf>
    <xf numFmtId="0" fontId="61" fillId="9" borderId="48" xfId="7" applyFont="1" applyFill="1" applyBorder="1" applyAlignment="1">
      <alignment horizontal="left" vertical="top" wrapText="1"/>
    </xf>
    <xf numFmtId="0" fontId="55" fillId="9" borderId="54" xfId="7" applyFill="1" applyBorder="1" applyAlignment="1">
      <alignment horizontal="left" vertical="top" wrapText="1"/>
    </xf>
    <xf numFmtId="0" fontId="55" fillId="9" borderId="49" xfId="7" applyFill="1" applyBorder="1" applyAlignment="1">
      <alignment horizontal="left" vertical="top" wrapText="1"/>
    </xf>
    <xf numFmtId="0" fontId="3" fillId="9" borderId="45" xfId="7" applyFont="1" applyFill="1" applyBorder="1" applyAlignment="1">
      <alignment horizontal="left" vertical="top" wrapText="1"/>
    </xf>
    <xf numFmtId="0" fontId="54" fillId="9" borderId="46" xfId="7" applyFont="1" applyFill="1" applyBorder="1" applyAlignment="1">
      <alignment horizontal="left" vertical="top" wrapText="1"/>
    </xf>
    <xf numFmtId="0" fontId="64" fillId="9" borderId="52" xfId="7" applyFont="1" applyFill="1" applyBorder="1" applyAlignment="1" applyProtection="1">
      <alignment horizontal="left" vertical="top" wrapText="1"/>
      <protection locked="0"/>
    </xf>
    <xf numFmtId="0" fontId="64" fillId="9" borderId="47" xfId="7" applyFont="1" applyFill="1" applyBorder="1" applyAlignment="1" applyProtection="1">
      <alignment horizontal="left" vertical="top" wrapText="1"/>
      <protection locked="0"/>
    </xf>
    <xf numFmtId="0" fontId="64" fillId="9" borderId="53" xfId="7" applyFont="1" applyFill="1" applyBorder="1" applyAlignment="1" applyProtection="1">
      <alignment horizontal="left" vertical="top" wrapText="1"/>
      <protection locked="0"/>
    </xf>
    <xf numFmtId="0" fontId="55" fillId="9" borderId="0" xfId="7" applyFill="1" applyAlignment="1">
      <alignment horizontal="left" vertical="top" wrapText="1"/>
    </xf>
    <xf numFmtId="0" fontId="59" fillId="9" borderId="48" xfId="7" applyFont="1" applyFill="1" applyBorder="1" applyAlignment="1">
      <alignment horizontal="left" vertical="top" wrapText="1"/>
    </xf>
    <xf numFmtId="0" fontId="66" fillId="23" borderId="48" xfId="7" applyFont="1" applyFill="1" applyBorder="1" applyAlignment="1">
      <alignment horizontal="left" vertical="top" wrapText="1"/>
    </xf>
    <xf numFmtId="0" fontId="55" fillId="23" borderId="54" xfId="7" applyFill="1" applyBorder="1" applyAlignment="1">
      <alignment horizontal="left" vertical="top" wrapText="1"/>
    </xf>
    <xf numFmtId="0" fontId="55" fillId="23" borderId="49" xfId="7" applyFill="1" applyBorder="1" applyAlignment="1">
      <alignment horizontal="left" vertical="top" wrapText="1"/>
    </xf>
    <xf numFmtId="0" fontId="54" fillId="23" borderId="45" xfId="7" applyFont="1" applyFill="1" applyBorder="1" applyAlignment="1">
      <alignment horizontal="left" vertical="top" wrapText="1"/>
    </xf>
    <xf numFmtId="0" fontId="54" fillId="23" borderId="43" xfId="7" applyFont="1" applyFill="1" applyBorder="1" applyAlignment="1">
      <alignment horizontal="left" vertical="top" wrapText="1"/>
    </xf>
    <xf numFmtId="0" fontId="54" fillId="23" borderId="46" xfId="7" applyFont="1" applyFill="1" applyBorder="1" applyAlignment="1">
      <alignment horizontal="left" vertical="top" wrapText="1"/>
    </xf>
    <xf numFmtId="0" fontId="54" fillId="23" borderId="43" xfId="7" applyFont="1" applyFill="1" applyBorder="1" applyAlignment="1" applyProtection="1">
      <alignment horizontal="left" vertical="top" wrapText="1"/>
      <protection locked="0"/>
    </xf>
    <xf numFmtId="0" fontId="54" fillId="23" borderId="46" xfId="7" applyFont="1" applyFill="1" applyBorder="1" applyAlignment="1" applyProtection="1">
      <alignment horizontal="left" vertical="top" wrapText="1"/>
      <protection locked="0"/>
    </xf>
    <xf numFmtId="0" fontId="65" fillId="9" borderId="0" xfId="7" applyFont="1" applyFill="1" applyBorder="1" applyAlignment="1">
      <alignment horizontal="center" vertical="top" wrapText="1"/>
    </xf>
    <xf numFmtId="0" fontId="4" fillId="24" borderId="11" xfId="7" applyFont="1" applyFill="1" applyBorder="1" applyAlignment="1">
      <alignment horizontal="center" vertical="top" wrapText="1"/>
    </xf>
    <xf numFmtId="0" fontId="62" fillId="24" borderId="11" xfId="7" applyFont="1" applyFill="1" applyBorder="1" applyAlignment="1">
      <alignment horizontal="center" vertical="top" wrapText="1"/>
    </xf>
    <xf numFmtId="0" fontId="3" fillId="9" borderId="52" xfId="7" applyFont="1" applyFill="1" applyBorder="1" applyAlignment="1">
      <alignment horizontal="left" vertical="top" wrapText="1"/>
    </xf>
    <xf numFmtId="0" fontId="54" fillId="9" borderId="53" xfId="7" applyFont="1" applyFill="1" applyBorder="1" applyAlignment="1">
      <alignment horizontal="left" vertical="top" wrapText="1"/>
    </xf>
    <xf numFmtId="0" fontId="41" fillId="0" borderId="0" xfId="4" applyFont="1" applyAlignment="1">
      <alignment horizontal="left" vertical="center" wrapText="1"/>
    </xf>
    <xf numFmtId="14" fontId="8" fillId="2" borderId="11" xfId="0" applyNumberFormat="1" applyFont="1" applyFill="1" applyBorder="1" applyAlignment="1">
      <alignment horizontal="center" vertical="center"/>
    </xf>
    <xf numFmtId="0" fontId="17" fillId="2" borderId="5"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11" xfId="0" applyFont="1" applyBorder="1" applyAlignment="1">
      <alignment horizontal="center" vertical="center"/>
    </xf>
    <xf numFmtId="0" fontId="16" fillId="2" borderId="5" xfId="0" applyFont="1" applyFill="1" applyBorder="1" applyAlignment="1">
      <alignment horizontal="left" vertical="center"/>
    </xf>
    <xf numFmtId="0" fontId="0" fillId="0" borderId="6" xfId="0" applyBorder="1" applyAlignment="1">
      <alignment horizontal="left" vertical="center"/>
    </xf>
    <xf numFmtId="0" fontId="5" fillId="0" borderId="11" xfId="0" applyFont="1" applyBorder="1" applyAlignment="1">
      <alignment vertical="center"/>
    </xf>
    <xf numFmtId="166" fontId="8" fillId="2" borderId="11" xfId="0" applyNumberFormat="1" applyFont="1" applyFill="1" applyBorder="1" applyAlignment="1">
      <alignment horizontal="center" vertical="center"/>
    </xf>
    <xf numFmtId="0" fontId="18" fillId="5" borderId="5" xfId="0" applyFont="1" applyFill="1" applyBorder="1" applyAlignment="1"/>
    <xf numFmtId="0" fontId="0" fillId="0" borderId="21" xfId="0" applyBorder="1" applyAlignment="1"/>
    <xf numFmtId="0" fontId="0" fillId="0" borderId="6" xfId="0" applyBorder="1" applyAlignment="1"/>
    <xf numFmtId="0" fontId="0" fillId="0" borderId="16" xfId="0" applyBorder="1" applyAlignment="1"/>
    <xf numFmtId="0" fontId="0" fillId="0" borderId="18" xfId="0" applyBorder="1" applyAlignment="1"/>
    <xf numFmtId="0" fontId="0" fillId="0" borderId="19" xfId="0" applyBorder="1" applyAlignment="1"/>
    <xf numFmtId="0" fontId="4" fillId="2" borderId="5" xfId="0" applyFont="1" applyFill="1" applyBorder="1" applyAlignment="1"/>
    <xf numFmtId="0" fontId="0" fillId="2" borderId="21" xfId="0" applyFill="1" applyBorder="1" applyAlignment="1"/>
    <xf numFmtId="0" fontId="0" fillId="2" borderId="6" xfId="0" applyFill="1" applyBorder="1" applyAlignment="1"/>
    <xf numFmtId="0" fontId="4" fillId="2" borderId="21" xfId="0" applyFont="1" applyFill="1" applyBorder="1" applyAlignment="1"/>
    <xf numFmtId="0" fontId="4" fillId="2" borderId="6" xfId="0" applyFont="1" applyFill="1" applyBorder="1" applyAlignment="1"/>
    <xf numFmtId="0" fontId="3" fillId="0" borderId="1" xfId="0" applyFont="1" applyBorder="1" applyAlignment="1">
      <alignment wrapText="1"/>
    </xf>
    <xf numFmtId="0" fontId="8" fillId="0" borderId="9" xfId="0" applyFont="1" applyBorder="1" applyAlignment="1"/>
    <xf numFmtId="0" fontId="8" fillId="0" borderId="10" xfId="0" applyFont="1" applyBorder="1" applyAlignment="1"/>
    <xf numFmtId="0" fontId="8" fillId="0" borderId="17" xfId="0" applyFont="1" applyBorder="1" applyAlignment="1"/>
    <xf numFmtId="0" fontId="3" fillId="0" borderId="5" xfId="0" applyFont="1" applyBorder="1" applyAlignment="1">
      <alignment wrapText="1"/>
    </xf>
    <xf numFmtId="0" fontId="3" fillId="0" borderId="21" xfId="0" applyFont="1" applyBorder="1" applyAlignment="1">
      <alignment wrapText="1"/>
    </xf>
    <xf numFmtId="0" fontId="3" fillId="0" borderId="6" xfId="0" applyFont="1" applyBorder="1" applyAlignment="1">
      <alignment wrapText="1"/>
    </xf>
    <xf numFmtId="0" fontId="8" fillId="0" borderId="5" xfId="0" applyFont="1" applyBorder="1" applyAlignment="1"/>
    <xf numFmtId="0" fontId="8" fillId="0" borderId="21" xfId="0" applyFont="1" applyBorder="1" applyAlignment="1"/>
    <xf numFmtId="0" fontId="8" fillId="0" borderId="6" xfId="0" applyFont="1" applyBorder="1" applyAlignment="1"/>
    <xf numFmtId="0" fontId="0" fillId="0" borderId="21" xfId="0" applyBorder="1" applyAlignment="1">
      <alignment wrapText="1"/>
    </xf>
    <xf numFmtId="0" fontId="0" fillId="0" borderId="6" xfId="0" applyBorder="1" applyAlignment="1">
      <alignment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3" fillId="0" borderId="24" xfId="0" applyFont="1" applyBorder="1" applyAlignment="1">
      <alignment horizontal="center" vertical="top" wrapText="1"/>
    </xf>
  </cellXfs>
  <cellStyles count="8">
    <cellStyle name="Hyperlink" xfId="1" builtinId="8"/>
    <cellStyle name="Normal" xfId="0" builtinId="0"/>
    <cellStyle name="Normal 2" xfId="2" xr:uid="{00000000-0005-0000-0000-000002000000}"/>
    <cellStyle name="Normal 2 2" xfId="3" xr:uid="{00000000-0005-0000-0000-000003000000}"/>
    <cellStyle name="Normal 2 2 2" xfId="5" xr:uid="{00000000-0005-0000-0000-000004000000}"/>
    <cellStyle name="Normal 3" xfId="4" xr:uid="{00000000-0005-0000-0000-000005000000}"/>
    <cellStyle name="Normal 4" xfId="6" xr:uid="{00000000-0005-0000-0000-000006000000}"/>
    <cellStyle name="Normal 5" xfId="7" xr:uid="{DA69313B-5F4D-4C19-841B-2BCD37DE9F7C}"/>
  </cellStyles>
  <dxfs count="10">
    <dxf>
      <font>
        <b/>
        <i val="0"/>
        <color theme="0"/>
      </font>
      <fill>
        <patternFill>
          <bgColor rgb="FFFF0000"/>
        </patternFill>
      </fill>
    </dxf>
    <dxf>
      <font>
        <b/>
        <i val="0"/>
        <color theme="1"/>
      </font>
      <fill>
        <patternFill>
          <bgColor rgb="FFFFFF00"/>
        </patternFill>
      </fill>
    </dxf>
    <dxf>
      <font>
        <b/>
        <i val="0"/>
        <color theme="1"/>
      </font>
      <fill>
        <patternFill>
          <bgColor rgb="FF92D050"/>
        </patternFill>
      </fill>
    </dxf>
    <dxf>
      <fill>
        <patternFill>
          <bgColor theme="0" tint="-0.14996795556505021"/>
        </patternFill>
      </fill>
    </dxf>
    <dxf>
      <font>
        <b/>
        <i val="0"/>
      </font>
      <fill>
        <patternFill>
          <bgColor rgb="FF00B0F0"/>
        </patternFill>
      </fill>
    </dxf>
    <dxf>
      <font>
        <b/>
        <i val="0"/>
        <color theme="0"/>
      </font>
      <fill>
        <patternFill>
          <bgColor rgb="FFFF0000"/>
        </patternFill>
      </fill>
    </dxf>
    <dxf>
      <font>
        <b/>
        <i val="0"/>
        <color theme="1"/>
      </font>
      <fill>
        <patternFill>
          <bgColor rgb="FFFFFF00"/>
        </patternFill>
      </fill>
    </dxf>
    <dxf>
      <font>
        <b/>
        <i val="0"/>
        <color theme="1"/>
      </font>
      <fill>
        <patternFill>
          <bgColor rgb="FF92D050"/>
        </patternFill>
      </fill>
    </dxf>
    <dxf>
      <fill>
        <patternFill>
          <bgColor theme="0" tint="-0.14996795556505021"/>
        </patternFill>
      </fill>
    </dxf>
    <dxf>
      <font>
        <b/>
        <i val="0"/>
      </font>
      <fill>
        <patternFill>
          <bgColor rgb="FF00B0F0"/>
        </patternFill>
      </fill>
    </dxf>
  </dxfs>
  <tableStyles count="0" defaultTableStyle="TableStyleMedium2" defaultPivotStyle="PivotStyleLight16"/>
  <colors>
    <mruColors>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390525</xdr:colOff>
      <xdr:row>7</xdr:row>
      <xdr:rowOff>0</xdr:rowOff>
    </xdr:from>
    <xdr:to>
      <xdr:col>10</xdr:col>
      <xdr:colOff>723900</xdr:colOff>
      <xdr:row>7</xdr:row>
      <xdr:rowOff>0</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467225" y="274320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8</xdr:col>
      <xdr:colOff>390525</xdr:colOff>
      <xdr:row>7</xdr:row>
      <xdr:rowOff>0</xdr:rowOff>
    </xdr:from>
    <xdr:to>
      <xdr:col>11</xdr:col>
      <xdr:colOff>0</xdr:colOff>
      <xdr:row>7</xdr:row>
      <xdr:rowOff>0</xdr:rowOff>
    </xdr:to>
    <xdr:sp macro="" textlink="">
      <xdr:nvSpPr>
        <xdr:cNvPr id="7172" name="AutoShape 4">
          <a:extLst>
            <a:ext uri="{FF2B5EF4-FFF2-40B4-BE49-F238E27FC236}">
              <a16:creationId xmlns:a16="http://schemas.microsoft.com/office/drawing/2014/main" id="{00000000-0008-0000-0100-0000041C0000}"/>
            </a:ext>
          </a:extLst>
        </xdr:cNvPr>
        <xdr:cNvSpPr>
          <a:spLocks noChangeArrowheads="1"/>
        </xdr:cNvSpPr>
      </xdr:nvSpPr>
      <xdr:spPr bwMode="auto">
        <a:xfrm>
          <a:off x="4467225" y="274320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8</xdr:col>
      <xdr:colOff>390525</xdr:colOff>
      <xdr:row>7</xdr:row>
      <xdr:rowOff>0</xdr:rowOff>
    </xdr:from>
    <xdr:to>
      <xdr:col>11</xdr:col>
      <xdr:colOff>9525</xdr:colOff>
      <xdr:row>7</xdr:row>
      <xdr:rowOff>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4467225" y="274320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5" name="AutoShape 7">
          <a:extLst>
            <a:ext uri="{FF2B5EF4-FFF2-40B4-BE49-F238E27FC236}">
              <a16:creationId xmlns:a16="http://schemas.microsoft.com/office/drawing/2014/main" id="{00000000-0008-0000-0100-000007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xdr:from>
      <xdr:col>22</xdr:col>
      <xdr:colOff>390525</xdr:colOff>
      <xdr:row>7</xdr:row>
      <xdr:rowOff>0</xdr:rowOff>
    </xdr:from>
    <xdr:to>
      <xdr:col>24</xdr:col>
      <xdr:colOff>723900</xdr:colOff>
      <xdr:row>7</xdr:row>
      <xdr:rowOff>0</xdr:rowOff>
    </xdr:to>
    <xdr:sp macro="" textlink="">
      <xdr:nvSpPr>
        <xdr:cNvPr id="11" name="Rectangle 3">
          <a:extLst>
            <a:ext uri="{FF2B5EF4-FFF2-40B4-BE49-F238E27FC236}">
              <a16:creationId xmlns:a16="http://schemas.microsoft.com/office/drawing/2014/main" id="{00000000-0008-0000-0100-00000B000000}"/>
            </a:ext>
          </a:extLst>
        </xdr:cNvPr>
        <xdr:cNvSpPr>
          <a:spLocks noChangeArrowheads="1"/>
        </xdr:cNvSpPr>
      </xdr:nvSpPr>
      <xdr:spPr bwMode="auto">
        <a:xfrm>
          <a:off x="4482465" y="268224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22</xdr:col>
      <xdr:colOff>390525</xdr:colOff>
      <xdr:row>7</xdr:row>
      <xdr:rowOff>0</xdr:rowOff>
    </xdr:from>
    <xdr:to>
      <xdr:col>25</xdr:col>
      <xdr:colOff>0</xdr:colOff>
      <xdr:row>7</xdr:row>
      <xdr:rowOff>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4482465" y="268224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22</xdr:col>
      <xdr:colOff>390525</xdr:colOff>
      <xdr:row>7</xdr:row>
      <xdr:rowOff>0</xdr:rowOff>
    </xdr:from>
    <xdr:to>
      <xdr:col>25</xdr:col>
      <xdr:colOff>19050</xdr:colOff>
      <xdr:row>7</xdr:row>
      <xdr:rowOff>0</xdr:rowOff>
    </xdr:to>
    <xdr:sp macro="" textlink="">
      <xdr:nvSpPr>
        <xdr:cNvPr id="13" name="AutoShape 5">
          <a:extLst>
            <a:ext uri="{FF2B5EF4-FFF2-40B4-BE49-F238E27FC236}">
              <a16:creationId xmlns:a16="http://schemas.microsoft.com/office/drawing/2014/main" id="{00000000-0008-0000-0100-00000D000000}"/>
            </a:ext>
          </a:extLst>
        </xdr:cNvPr>
        <xdr:cNvSpPr>
          <a:spLocks noChangeArrowheads="1"/>
        </xdr:cNvSpPr>
      </xdr:nvSpPr>
      <xdr:spPr bwMode="auto">
        <a:xfrm>
          <a:off x="4482465" y="268224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22</xdr:col>
      <xdr:colOff>390525</xdr:colOff>
      <xdr:row>7</xdr:row>
      <xdr:rowOff>0</xdr:rowOff>
    </xdr:from>
    <xdr:to>
      <xdr:col>25</xdr:col>
      <xdr:colOff>9525</xdr:colOff>
      <xdr:row>7</xdr:row>
      <xdr:rowOff>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bwMode="auto">
        <a:xfrm>
          <a:off x="4482465" y="268224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22</xdr:col>
      <xdr:colOff>390525</xdr:colOff>
      <xdr:row>7</xdr:row>
      <xdr:rowOff>0</xdr:rowOff>
    </xdr:from>
    <xdr:to>
      <xdr:col>25</xdr:col>
      <xdr:colOff>19050</xdr:colOff>
      <xdr:row>7</xdr:row>
      <xdr:rowOff>0</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4482465" y="268224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editAs="oneCell">
    <xdr:from>
      <xdr:col>1</xdr:col>
      <xdr:colOff>76200</xdr:colOff>
      <xdr:row>0</xdr:row>
      <xdr:rowOff>57150</xdr:rowOff>
    </xdr:from>
    <xdr:to>
      <xdr:col>3</xdr:col>
      <xdr:colOff>139700</xdr:colOff>
      <xdr:row>0</xdr:row>
      <xdr:rowOff>259240</xdr:rowOff>
    </xdr:to>
    <xdr:pic>
      <xdr:nvPicPr>
        <xdr:cNvPr id="16" name="Picture 114">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1120775"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38100</xdr:colOff>
      <xdr:row>0</xdr:row>
      <xdr:rowOff>57150</xdr:rowOff>
    </xdr:from>
    <xdr:to>
      <xdr:col>16</xdr:col>
      <xdr:colOff>542925</xdr:colOff>
      <xdr:row>0</xdr:row>
      <xdr:rowOff>256065</xdr:rowOff>
    </xdr:to>
    <xdr:pic>
      <xdr:nvPicPr>
        <xdr:cNvPr id="17" name="Picture 114">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0" y="57150"/>
          <a:ext cx="1123950" cy="198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95250</xdr:colOff>
      <xdr:row>16</xdr:row>
      <xdr:rowOff>126999</xdr:rowOff>
    </xdr:from>
    <xdr:to>
      <xdr:col>26</xdr:col>
      <xdr:colOff>495300</xdr:colOff>
      <xdr:row>23</xdr:row>
      <xdr:rowOff>149225</xdr:rowOff>
    </xdr:to>
    <xdr:grpSp>
      <xdr:nvGrpSpPr>
        <xdr:cNvPr id="49" name="Group 48">
          <a:extLst>
            <a:ext uri="{FF2B5EF4-FFF2-40B4-BE49-F238E27FC236}">
              <a16:creationId xmlns:a16="http://schemas.microsoft.com/office/drawing/2014/main" id="{00000000-0008-0000-0100-000031000000}"/>
            </a:ext>
          </a:extLst>
        </xdr:cNvPr>
        <xdr:cNvGrpSpPr/>
      </xdr:nvGrpSpPr>
      <xdr:grpSpPr>
        <a:xfrm>
          <a:off x="10603230" y="4752339"/>
          <a:ext cx="4057650" cy="4076066"/>
          <a:chOff x="2571501" y="0"/>
          <a:chExt cx="7048997" cy="6858000"/>
        </a:xfrm>
      </xdr:grpSpPr>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a:stretch>
            <a:fillRect/>
          </a:stretch>
        </xdr:blipFill>
        <xdr:spPr>
          <a:xfrm>
            <a:off x="2571501" y="0"/>
            <a:ext cx="7048997" cy="6858000"/>
          </a:xfrm>
          <a:prstGeom prst="rect">
            <a:avLst/>
          </a:prstGeom>
          <a:ln>
            <a:solidFill>
              <a:schemeClr val="bg1">
                <a:lumMod val="50000"/>
              </a:schemeClr>
            </a:solidFill>
          </a:ln>
        </xdr:spPr>
      </xdr:pic>
      <xdr:sp macro="" textlink="">
        <xdr:nvSpPr>
          <xdr:cNvPr id="51" name="Oval 50">
            <a:extLst>
              <a:ext uri="{FF2B5EF4-FFF2-40B4-BE49-F238E27FC236}">
                <a16:creationId xmlns:a16="http://schemas.microsoft.com/office/drawing/2014/main" id="{00000000-0008-0000-0100-000033000000}"/>
              </a:ext>
            </a:extLst>
          </xdr:cNvPr>
          <xdr:cNvSpPr/>
        </xdr:nvSpPr>
        <xdr:spPr>
          <a:xfrm>
            <a:off x="3852739" y="282892"/>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1</a:t>
            </a:r>
          </a:p>
        </xdr:txBody>
      </xdr:sp>
      <xdr:sp macro="" textlink="">
        <xdr:nvSpPr>
          <xdr:cNvPr id="52" name="Oval 51">
            <a:extLst>
              <a:ext uri="{FF2B5EF4-FFF2-40B4-BE49-F238E27FC236}">
                <a16:creationId xmlns:a16="http://schemas.microsoft.com/office/drawing/2014/main" id="{00000000-0008-0000-0100-000034000000}"/>
              </a:ext>
            </a:extLst>
          </xdr:cNvPr>
          <xdr:cNvSpPr/>
        </xdr:nvSpPr>
        <xdr:spPr>
          <a:xfrm>
            <a:off x="7445607" y="282892"/>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2</a:t>
            </a:r>
          </a:p>
        </xdr:txBody>
      </xdr:sp>
      <xdr:sp macro="" textlink="">
        <xdr:nvSpPr>
          <xdr:cNvPr id="53" name="Oval 52">
            <a:extLst>
              <a:ext uri="{FF2B5EF4-FFF2-40B4-BE49-F238E27FC236}">
                <a16:creationId xmlns:a16="http://schemas.microsoft.com/office/drawing/2014/main" id="{00000000-0008-0000-0100-000035000000}"/>
              </a:ext>
            </a:extLst>
          </xdr:cNvPr>
          <xdr:cNvSpPr/>
        </xdr:nvSpPr>
        <xdr:spPr>
          <a:xfrm>
            <a:off x="5674667" y="2142477"/>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3</a:t>
            </a:r>
          </a:p>
        </xdr:txBody>
      </xdr:sp>
      <xdr:sp macro="" textlink="">
        <xdr:nvSpPr>
          <xdr:cNvPr id="54" name="Oval 53">
            <a:extLst>
              <a:ext uri="{FF2B5EF4-FFF2-40B4-BE49-F238E27FC236}">
                <a16:creationId xmlns:a16="http://schemas.microsoft.com/office/drawing/2014/main" id="{00000000-0008-0000-0100-000036000000}"/>
              </a:ext>
            </a:extLst>
          </xdr:cNvPr>
          <xdr:cNvSpPr/>
        </xdr:nvSpPr>
        <xdr:spPr>
          <a:xfrm>
            <a:off x="2711740" y="3024274"/>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4</a:t>
            </a:r>
          </a:p>
        </xdr:txBody>
      </xdr:sp>
      <xdr:sp macro="" textlink="">
        <xdr:nvSpPr>
          <xdr:cNvPr id="55" name="Oval 54">
            <a:extLst>
              <a:ext uri="{FF2B5EF4-FFF2-40B4-BE49-F238E27FC236}">
                <a16:creationId xmlns:a16="http://schemas.microsoft.com/office/drawing/2014/main" id="{00000000-0008-0000-0100-000037000000}"/>
              </a:ext>
            </a:extLst>
          </xdr:cNvPr>
          <xdr:cNvSpPr/>
        </xdr:nvSpPr>
        <xdr:spPr>
          <a:xfrm>
            <a:off x="6007638" y="3024274"/>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5</a:t>
            </a:r>
          </a:p>
        </xdr:txBody>
      </xdr:sp>
      <xdr:sp macro="" textlink="">
        <xdr:nvSpPr>
          <xdr:cNvPr id="56" name="Oval 55">
            <a:extLst>
              <a:ext uri="{FF2B5EF4-FFF2-40B4-BE49-F238E27FC236}">
                <a16:creationId xmlns:a16="http://schemas.microsoft.com/office/drawing/2014/main" id="{00000000-0008-0000-0100-000038000000}"/>
              </a:ext>
            </a:extLst>
          </xdr:cNvPr>
          <xdr:cNvSpPr/>
        </xdr:nvSpPr>
        <xdr:spPr>
          <a:xfrm>
            <a:off x="5690677" y="5166751"/>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6</a:t>
            </a:r>
          </a:p>
        </xdr:txBody>
      </xdr:sp>
      <xdr:sp macro="" textlink="">
        <xdr:nvSpPr>
          <xdr:cNvPr id="57" name="Oval 56">
            <a:extLst>
              <a:ext uri="{FF2B5EF4-FFF2-40B4-BE49-F238E27FC236}">
                <a16:creationId xmlns:a16="http://schemas.microsoft.com/office/drawing/2014/main" id="{00000000-0008-0000-0100-000039000000}"/>
              </a:ext>
            </a:extLst>
          </xdr:cNvPr>
          <xdr:cNvSpPr/>
        </xdr:nvSpPr>
        <xdr:spPr>
          <a:xfrm>
            <a:off x="2646316" y="5966043"/>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7</a:t>
            </a:r>
          </a:p>
        </xdr:txBody>
      </xdr:sp>
      <xdr:sp macro="" textlink="">
        <xdr:nvSpPr>
          <xdr:cNvPr id="58" name="Oval 57">
            <a:extLst>
              <a:ext uri="{FF2B5EF4-FFF2-40B4-BE49-F238E27FC236}">
                <a16:creationId xmlns:a16="http://schemas.microsoft.com/office/drawing/2014/main" id="{00000000-0008-0000-0100-00003A000000}"/>
              </a:ext>
            </a:extLst>
          </xdr:cNvPr>
          <xdr:cNvSpPr/>
        </xdr:nvSpPr>
        <xdr:spPr>
          <a:xfrm>
            <a:off x="2646316" y="6473481"/>
            <a:ext cx="316961" cy="298392"/>
          </a:xfrm>
          <a:prstGeom prst="ellipse">
            <a:avLst/>
          </a:prstGeom>
          <a:solidFill>
            <a:sysClr val="window" lastClr="FFFFFF"/>
          </a:solidFill>
          <a:ln w="12700" cap="flat" cmpd="sng" algn="ctr">
            <a:solidFill>
              <a:schemeClr val="bg1">
                <a:lumMod val="50000"/>
              </a:schemeClr>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ctr"/>
            <a:r>
              <a:rPr lang="en-GB">
                <a:latin typeface="Arial" panose="020B0604020202020204" pitchFamily="34" charset="0"/>
                <a:cs typeface="Arial" panose="020B0604020202020204" pitchFamily="34" charset="0"/>
              </a:rPr>
              <a:t>8</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69</xdr:row>
      <xdr:rowOff>0</xdr:rowOff>
    </xdr:from>
    <xdr:ext cx="484673" cy="15851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533900" y="14676120"/>
          <a:ext cx="484673" cy="158510"/>
        </a:xfrm>
        <a:prstGeom prst="rect">
          <a:avLst/>
        </a:prstGeom>
      </xdr:spPr>
    </xdr:pic>
    <xdr:clientData/>
  </xdr:oneCellAnchor>
  <xdr:oneCellAnchor>
    <xdr:from>
      <xdr:col>9</xdr:col>
      <xdr:colOff>0</xdr:colOff>
      <xdr:row>75</xdr:row>
      <xdr:rowOff>0</xdr:rowOff>
    </xdr:from>
    <xdr:ext cx="484673" cy="15851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4533900" y="15681960"/>
          <a:ext cx="484673" cy="158510"/>
        </a:xfrm>
        <a:prstGeom prst="rect">
          <a:avLst/>
        </a:prstGeom>
      </xdr:spPr>
    </xdr:pic>
    <xdr:clientData/>
  </xdr:oneCellAnchor>
  <xdr:oneCellAnchor>
    <xdr:from>
      <xdr:col>9</xdr:col>
      <xdr:colOff>0</xdr:colOff>
      <xdr:row>80</xdr:row>
      <xdr:rowOff>0</xdr:rowOff>
    </xdr:from>
    <xdr:ext cx="484673" cy="15851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4533900" y="16520160"/>
          <a:ext cx="484673" cy="158510"/>
        </a:xfrm>
        <a:prstGeom prst="rect">
          <a:avLst/>
        </a:prstGeom>
      </xdr:spPr>
    </xdr:pic>
    <xdr:clientData/>
  </xdr:oneCellAnchor>
  <xdr:twoCellAnchor editAs="oneCell">
    <xdr:from>
      <xdr:col>1</xdr:col>
      <xdr:colOff>50801</xdr:colOff>
      <xdr:row>0</xdr:row>
      <xdr:rowOff>127001</xdr:rowOff>
    </xdr:from>
    <xdr:to>
      <xdr:col>3</xdr:col>
      <xdr:colOff>154076</xdr:colOff>
      <xdr:row>1</xdr:row>
      <xdr:rowOff>83820</xdr:rowOff>
    </xdr:to>
    <xdr:pic>
      <xdr:nvPicPr>
        <xdr:cNvPr id="7" name="Picture 11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481" y="127001"/>
          <a:ext cx="1215795" cy="22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81</xdr:row>
      <xdr:rowOff>0</xdr:rowOff>
    </xdr:from>
    <xdr:ext cx="484673" cy="158510"/>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4545724" y="14011603"/>
          <a:ext cx="484673" cy="158510"/>
        </a:xfrm>
        <a:prstGeom prst="rect">
          <a:avLst/>
        </a:prstGeom>
      </xdr:spPr>
    </xdr:pic>
    <xdr:clientData/>
  </xdr:oneCellAnchor>
  <xdr:oneCellAnchor>
    <xdr:from>
      <xdr:col>9</xdr:col>
      <xdr:colOff>0</xdr:colOff>
      <xdr:row>67</xdr:row>
      <xdr:rowOff>0</xdr:rowOff>
    </xdr:from>
    <xdr:ext cx="484673" cy="158510"/>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4545724" y="11876690"/>
          <a:ext cx="484673" cy="1585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49698</xdr:colOff>
      <xdr:row>0</xdr:row>
      <xdr:rowOff>82830</xdr:rowOff>
    </xdr:from>
    <xdr:to>
      <xdr:col>2</xdr:col>
      <xdr:colOff>857805</xdr:colOff>
      <xdr:row>1</xdr:row>
      <xdr:rowOff>69572</xdr:rowOff>
    </xdr:to>
    <xdr:pic>
      <xdr:nvPicPr>
        <xdr:cNvPr id="2" name="Picture 11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2" y="82830"/>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162215</xdr:colOff>
      <xdr:row>0</xdr:row>
      <xdr:rowOff>147205</xdr:rowOff>
    </xdr:from>
    <xdr:to>
      <xdr:col>2</xdr:col>
      <xdr:colOff>294410</xdr:colOff>
      <xdr:row>1</xdr:row>
      <xdr:rowOff>126007</xdr:rowOff>
    </xdr:to>
    <xdr:pic>
      <xdr:nvPicPr>
        <xdr:cNvPr id="3" name="Picture 114">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715" y="147205"/>
          <a:ext cx="1838036" cy="3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342791</xdr:colOff>
          <xdr:row>19</xdr:row>
          <xdr:rowOff>886921</xdr:rowOff>
        </xdr:from>
        <xdr:to>
          <xdr:col>2</xdr:col>
          <xdr:colOff>1326932</xdr:colOff>
          <xdr:row>20</xdr:row>
          <xdr:rowOff>216777</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203122" y="8916824"/>
              <a:ext cx="984141" cy="228491"/>
              <a:chOff x="2241221" y="8979887"/>
              <a:chExt cx="984143" cy="223235"/>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2241221" y="8979887"/>
                <a:ext cx="524094"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2710795" y="8979887"/>
                <a:ext cx="514569"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247650</xdr:colOff>
      <xdr:row>0</xdr:row>
      <xdr:rowOff>141514</xdr:rowOff>
    </xdr:from>
    <xdr:to>
      <xdr:col>2</xdr:col>
      <xdr:colOff>214993</xdr:colOff>
      <xdr:row>0</xdr:row>
      <xdr:rowOff>537299</xdr:rowOff>
    </xdr:to>
    <xdr:pic>
      <xdr:nvPicPr>
        <xdr:cNvPr id="2" name="Picture 11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41514"/>
          <a:ext cx="2177143" cy="39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66675</xdr:colOff>
      <xdr:row>4</xdr:row>
      <xdr:rowOff>0</xdr:rowOff>
    </xdr:from>
    <xdr:to>
      <xdr:col>19</xdr:col>
      <xdr:colOff>104775</xdr:colOff>
      <xdr:row>4</xdr:row>
      <xdr:rowOff>0</xdr:rowOff>
    </xdr:to>
    <xdr:sp macro="" textlink="">
      <xdr:nvSpPr>
        <xdr:cNvPr id="5121" name="Text Box 1">
          <a:extLst>
            <a:ext uri="{FF2B5EF4-FFF2-40B4-BE49-F238E27FC236}">
              <a16:creationId xmlns:a16="http://schemas.microsoft.com/office/drawing/2014/main" id="{00000000-0008-0000-0800-000001140000}"/>
            </a:ext>
          </a:extLst>
        </xdr:cNvPr>
        <xdr:cNvSpPr txBox="1">
          <a:spLocks noChangeArrowheads="1"/>
        </xdr:cNvSpPr>
      </xdr:nvSpPr>
      <xdr:spPr bwMode="auto">
        <a:xfrm>
          <a:off x="7600950" y="1057275"/>
          <a:ext cx="115252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400" b="0" i="0" u="none" strike="noStrike" baseline="0">
              <a:solidFill>
                <a:srgbClr val="0000FF"/>
              </a:solidFill>
              <a:latin typeface="Arial"/>
              <a:cs typeface="Arial"/>
            </a:rPr>
            <a:t>Rank Failure Types</a:t>
          </a:r>
        </a:p>
      </xdr:txBody>
    </xdr:sp>
    <xdr:clientData/>
  </xdr:twoCellAnchor>
  <xdr:twoCellAnchor editAs="oneCell">
    <xdr:from>
      <xdr:col>0</xdr:col>
      <xdr:colOff>41910</xdr:colOff>
      <xdr:row>0</xdr:row>
      <xdr:rowOff>91440</xdr:rowOff>
    </xdr:from>
    <xdr:to>
      <xdr:col>2</xdr:col>
      <xdr:colOff>22044</xdr:colOff>
      <xdr:row>1</xdr:row>
      <xdr:rowOff>55245</xdr:rowOff>
    </xdr:to>
    <xdr:pic>
      <xdr:nvPicPr>
        <xdr:cNvPr id="4" name="Picture 114">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 y="91440"/>
          <a:ext cx="1549854"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nneco.sharepoint.com/blackbelt/sterling_heights/strlngHts_UticaMain_6_08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TenPLUS%20Program%20Workbook/TenPLUS%20Program%20Workbook%20PDL210%20FT01%20A%20REPAIRED.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LANK%20Program%20Action%20Register%20TEMPLATE%20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01%20-%20Kettering%20-%20EPCOS%20Pressure%20Sensor\meeting%204.24.19\Final%20TDK-Kettering%20action%20from%20meeting%204.24.25.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Program%20Classification%20&amp;%20Risk%20Assessment/Program%20Classification%20&amp;%20Risk%20Assessment%20PDL210%20FT03%20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usiness%20Case_CAR_1.43_25.06.2013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01-PCN%203.2.2020\Draft%20action%20register%20Worksheet%20in%20Sandy%20%20-Weekly%20Flash%20202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kt_Time"/>
      <sheetName val="Percent Load"/>
      <sheetName val="Operations 1 to 6"/>
      <sheetName val="Operations 7 to 12"/>
      <sheetName val="Operations 13 to 18"/>
      <sheetName val="Cycle time data"/>
      <sheetName val="Open Issues"/>
      <sheetName val="Percent_Load"/>
      <sheetName val="Operations_1_to_6"/>
      <sheetName val="Operations_7_to_12"/>
      <sheetName val="Operations_13_to_18"/>
      <sheetName val="Cycle_time_data"/>
      <sheetName val="Open_Issues"/>
    </sheetNames>
    <sheetDataSet>
      <sheetData sheetId="0"/>
      <sheetData sheetId="1"/>
      <sheetData sheetId="2" refreshError="1"/>
      <sheetData sheetId="3">
        <row r="4">
          <cell r="C4" t="str">
            <v>Pre-Assembly for Station 1</v>
          </cell>
          <cell r="O4" t="str">
            <v>Takt Time =</v>
          </cell>
          <cell r="S4">
            <v>42</v>
          </cell>
          <cell r="U4" t="str">
            <v>Effective rate</v>
          </cell>
        </row>
        <row r="5">
          <cell r="O5" t="str">
            <v>Cycle Time =</v>
          </cell>
          <cell r="S5">
            <v>60.75</v>
          </cell>
          <cell r="U5">
            <v>60.75</v>
          </cell>
        </row>
        <row r="6">
          <cell r="O6" t="str">
            <v>Opportunity Time =</v>
          </cell>
          <cell r="S6">
            <v>-18.75</v>
          </cell>
          <cell r="U6">
            <v>-18.75</v>
          </cell>
        </row>
        <row r="7">
          <cell r="O7" t="str">
            <v>Percent Load =</v>
          </cell>
          <cell r="S7">
            <v>1.4464285714285714</v>
          </cell>
          <cell r="U7">
            <v>1.4464285714285714</v>
          </cell>
          <cell r="Y7"/>
        </row>
        <row r="8">
          <cell r="J8" t="str">
            <v>Operation #</v>
          </cell>
          <cell r="L8">
            <v>1</v>
          </cell>
          <cell r="N8" t="str">
            <v>Data From</v>
          </cell>
          <cell r="O8">
            <v>8</v>
          </cell>
          <cell r="P8" t="str">
            <v>Observations Taken on</v>
          </cell>
          <cell r="S8">
            <v>37840.681504629632</v>
          </cell>
          <cell r="W8"/>
          <cell r="X8"/>
          <cell r="Y8"/>
          <cell r="Z8"/>
        </row>
        <row r="9">
          <cell r="B9" t="str">
            <v>No.</v>
          </cell>
          <cell r="C9" t="str">
            <v>Work Elements</v>
          </cell>
          <cell r="L9" t="str">
            <v>ICON</v>
          </cell>
          <cell r="M9" t="str">
            <v>KEY POINTS
Safety,Quality,Technique,Cost</v>
          </cell>
          <cell r="O9" t="str">
            <v>Operator Information</v>
          </cell>
          <cell r="X9" t="str">
            <v>Machine Information</v>
          </cell>
          <cell r="AC9" t="str">
            <v>Inventory (PP &amp; WIP) Information</v>
          </cell>
          <cell r="AN9">
            <v>42</v>
          </cell>
          <cell r="AO9">
            <v>60.75</v>
          </cell>
          <cell r="AP9">
            <v>60.75</v>
          </cell>
          <cell r="AQ9" t="str">
            <v>Pre-Assembly for Station 1</v>
          </cell>
        </row>
        <row r="10">
          <cell r="O10" t="str">
            <v>Time Elements (sec)</v>
          </cell>
          <cell r="V10" t="str">
            <v>Time Elements</v>
          </cell>
          <cell r="X10">
            <v>1</v>
          </cell>
          <cell r="Y10">
            <v>1</v>
          </cell>
          <cell r="Z10">
            <v>1</v>
          </cell>
          <cell r="AN10">
            <v>42</v>
          </cell>
          <cell r="AO10">
            <v>51.7</v>
          </cell>
          <cell r="AP10">
            <v>51.7</v>
          </cell>
          <cell r="AQ10" t="str">
            <v>Main Line Station 1
(load crossmember)</v>
          </cell>
        </row>
        <row r="11">
          <cell r="O11" t="str">
            <v>Mean
(X-bar)</v>
          </cell>
          <cell r="P11" t="str">
            <v>Std Dev
(s)</v>
          </cell>
          <cell r="Q11" t="str">
            <v>Avg 3
Lowest</v>
          </cell>
          <cell r="R11" t="str">
            <v>Manual</v>
          </cell>
          <cell r="S11" t="str">
            <v>Wait</v>
          </cell>
          <cell r="T11" t="str">
            <v>Walk</v>
          </cell>
          <cell r="V11" t="str">
            <v>Auto-Cycle
(sec)</v>
          </cell>
          <cell r="W11" t="str">
            <v>changeover
(min)</v>
          </cell>
          <cell r="X11" t="str">
            <v>Uptime</v>
          </cell>
          <cell r="Y11" t="str">
            <v>Operation
FTT</v>
          </cell>
          <cell r="Z11" t="str">
            <v>Operation
OEE</v>
          </cell>
          <cell r="AA11" t="str">
            <v>Daily PM</v>
          </cell>
          <cell r="AC11" t="str">
            <v>part #</v>
          </cell>
          <cell r="AD11" t="str">
            <v>Container
size</v>
          </cell>
          <cell r="AE11" t="str">
            <v>Qty</v>
          </cell>
          <cell r="AF11" t="str">
            <v>Supplier</v>
          </cell>
          <cell r="AG11">
            <v>0</v>
          </cell>
          <cell r="AH11">
            <v>0</v>
          </cell>
          <cell r="AI11">
            <v>0</v>
          </cell>
          <cell r="AJ11">
            <v>0</v>
          </cell>
          <cell r="AN11">
            <v>42</v>
          </cell>
          <cell r="AO11">
            <v>55.7</v>
          </cell>
          <cell r="AP11">
            <v>55.7</v>
          </cell>
          <cell r="AQ11" t="str">
            <v>Main Line Station 2
(Muffler Brkt &amp; Exh Hngr)</v>
          </cell>
        </row>
        <row r="12">
          <cell r="A12" t="str">
            <v>Operator duties</v>
          </cell>
          <cell r="B12">
            <v>1</v>
          </cell>
          <cell r="C12" t="str">
            <v>Aside cross member to fixture</v>
          </cell>
          <cell r="O12">
            <v>16</v>
          </cell>
          <cell r="P12">
            <v>6.324555320336759</v>
          </cell>
          <cell r="Q12">
            <v>10</v>
          </cell>
          <cell r="R12">
            <v>16</v>
          </cell>
          <cell r="X12">
            <v>1</v>
          </cell>
          <cell r="Y12">
            <v>1</v>
          </cell>
          <cell r="Z12">
            <v>1</v>
          </cell>
          <cell r="AN12">
            <v>42</v>
          </cell>
          <cell r="AO12">
            <v>54</v>
          </cell>
          <cell r="AP12">
            <v>54</v>
          </cell>
          <cell r="AQ12" t="str">
            <v>Main Line Station 3
(Toe &amp; lateral Links)</v>
          </cell>
        </row>
        <row r="13">
          <cell r="B13">
            <v>2</v>
          </cell>
          <cell r="C13" t="str">
            <v xml:space="preserve">Aside two control arms  </v>
          </cell>
          <cell r="O13">
            <v>11.25</v>
          </cell>
          <cell r="P13">
            <v>5.5226805085936306</v>
          </cell>
          <cell r="Q13">
            <v>6.666666666666667</v>
          </cell>
          <cell r="R13">
            <v>11.25</v>
          </cell>
          <cell r="X13">
            <v>1</v>
          </cell>
          <cell r="Y13">
            <v>1</v>
          </cell>
          <cell r="Z13">
            <v>1</v>
          </cell>
          <cell r="AN13">
            <v>42</v>
          </cell>
          <cell r="AO13">
            <v>59.529411764705884</v>
          </cell>
          <cell r="AP13">
            <v>59.529411764705884</v>
          </cell>
          <cell r="AQ13" t="str">
            <v>Main Line Station 4
(Sway Bar sub &amp; Install)</v>
          </cell>
        </row>
        <row r="14">
          <cell r="B14">
            <v>3</v>
          </cell>
          <cell r="C14" t="str">
            <v xml:space="preserve">Bolt four side bars </v>
          </cell>
          <cell r="O14">
            <v>17</v>
          </cell>
          <cell r="P14">
            <v>5.3984124650546237</v>
          </cell>
          <cell r="Q14">
            <v>13.333333333333334</v>
          </cell>
          <cell r="R14">
            <v>17</v>
          </cell>
          <cell r="X14">
            <v>1</v>
          </cell>
          <cell r="Y14">
            <v>1</v>
          </cell>
          <cell r="Z14">
            <v>1</v>
          </cell>
          <cell r="AN14">
            <v>42</v>
          </cell>
          <cell r="AO14">
            <v>33</v>
          </cell>
          <cell r="AP14">
            <v>33</v>
          </cell>
          <cell r="AQ14" t="str">
            <v>Main Line Station 5 (right)
(brake install)</v>
          </cell>
        </row>
        <row r="15">
          <cell r="B15">
            <v>4</v>
          </cell>
          <cell r="C15" t="str">
            <v xml:space="preserve">Affix bar code label </v>
          </cell>
          <cell r="O15">
            <v>5</v>
          </cell>
          <cell r="P15">
            <v>3.295017884191656</v>
          </cell>
          <cell r="Q15">
            <v>2.3333333333333335</v>
          </cell>
          <cell r="R15">
            <v>5</v>
          </cell>
          <cell r="X15">
            <v>1</v>
          </cell>
          <cell r="Y15">
            <v>1</v>
          </cell>
          <cell r="Z15">
            <v>1</v>
          </cell>
          <cell r="AN15">
            <v>42</v>
          </cell>
          <cell r="AO15">
            <v>54.30952380952381</v>
          </cell>
          <cell r="AP15">
            <v>54.30952380952381</v>
          </cell>
          <cell r="AQ15" t="str">
            <v>Main Line Station 5 (left)
(brake install)</v>
          </cell>
        </row>
        <row r="16">
          <cell r="B16">
            <v>5</v>
          </cell>
          <cell r="C16" t="str">
            <v>Place assembly on conveyor</v>
          </cell>
          <cell r="O16">
            <v>11.5</v>
          </cell>
          <cell r="P16">
            <v>11.301074538037774</v>
          </cell>
          <cell r="Q16">
            <v>3</v>
          </cell>
          <cell r="R16">
            <v>11.5</v>
          </cell>
          <cell r="X16">
            <v>1</v>
          </cell>
          <cell r="Y16">
            <v>1</v>
          </cell>
          <cell r="Z16">
            <v>1</v>
          </cell>
          <cell r="AN16">
            <v>42</v>
          </cell>
          <cell r="AO16">
            <v>41</v>
          </cell>
          <cell r="AP16">
            <v>41</v>
          </cell>
          <cell r="AQ16" t="str">
            <v>Main Line Station 6 (right)
(trail link install)</v>
          </cell>
        </row>
        <row r="17">
          <cell r="B17">
            <v>6</v>
          </cell>
          <cell r="O17">
            <v>0</v>
          </cell>
          <cell r="P17"/>
          <cell r="Q17"/>
          <cell r="R17">
            <v>0</v>
          </cell>
          <cell r="X17">
            <v>1</v>
          </cell>
          <cell r="Y17">
            <v>1</v>
          </cell>
          <cell r="Z17">
            <v>1</v>
          </cell>
          <cell r="AN17">
            <v>42</v>
          </cell>
          <cell r="AO17">
            <v>54.222222222222229</v>
          </cell>
          <cell r="AP17">
            <v>54.222222222222229</v>
          </cell>
          <cell r="AQ17" t="str">
            <v>Main Line Station 6 (left)
(trail link install)</v>
          </cell>
        </row>
        <row r="18">
          <cell r="B18">
            <v>7</v>
          </cell>
          <cell r="O18">
            <v>0</v>
          </cell>
          <cell r="P18"/>
          <cell r="Q18"/>
          <cell r="R18">
            <v>0</v>
          </cell>
          <cell r="X18">
            <v>1</v>
          </cell>
          <cell r="Y18">
            <v>1</v>
          </cell>
          <cell r="Z18">
            <v>1</v>
          </cell>
          <cell r="AN18">
            <v>42</v>
          </cell>
          <cell r="AO18">
            <v>67</v>
          </cell>
          <cell r="AP18">
            <v>67</v>
          </cell>
          <cell r="AQ18" t="str">
            <v>gantry station #1
(automatic load to guns)</v>
          </cell>
        </row>
        <row r="19">
          <cell r="B19">
            <v>8</v>
          </cell>
          <cell r="O19">
            <v>0</v>
          </cell>
          <cell r="P19"/>
          <cell r="Q19"/>
          <cell r="R19">
            <v>0</v>
          </cell>
          <cell r="X19">
            <v>1</v>
          </cell>
          <cell r="Y19">
            <v>1</v>
          </cell>
          <cell r="Z19">
            <v>1</v>
          </cell>
          <cell r="AN19">
            <v>42</v>
          </cell>
          <cell r="AO19">
            <v>51.272727272727266</v>
          </cell>
          <cell r="AP19">
            <v>51.272727272727266</v>
          </cell>
          <cell r="AQ19" t="str">
            <v>gantry station #2
(automatic unload to dunnage)</v>
          </cell>
        </row>
        <row r="20">
          <cell r="B20">
            <v>9</v>
          </cell>
          <cell r="O20">
            <v>0</v>
          </cell>
          <cell r="P20"/>
          <cell r="Q20"/>
          <cell r="R20">
            <v>0</v>
          </cell>
          <cell r="X20">
            <v>1</v>
          </cell>
          <cell r="Y20">
            <v>1</v>
          </cell>
          <cell r="Z20">
            <v>1</v>
          </cell>
          <cell r="AN20">
            <v>42</v>
          </cell>
          <cell r="AO20">
            <v>56</v>
          </cell>
          <cell r="AP20">
            <v>56</v>
          </cell>
          <cell r="AQ20" t="str">
            <v>Automatic gun station</v>
          </cell>
        </row>
        <row r="21">
          <cell r="C21" t="str">
            <v>Opportunity Time =</v>
          </cell>
          <cell r="AN21" t="str">
            <v>=n/A()</v>
          </cell>
          <cell r="AO21" t="str">
            <v>n/A()</v>
          </cell>
          <cell r="AP21" t="str">
            <v>n/A()</v>
          </cell>
          <cell r="AQ21" t="str">
            <v>no-op</v>
          </cell>
        </row>
        <row r="22">
          <cell r="N22" t="str">
            <v>Totals</v>
          </cell>
          <cell r="O22">
            <v>60.75</v>
          </cell>
          <cell r="P22">
            <v>15.434192097880787</v>
          </cell>
          <cell r="Q22">
            <v>35.333333333333336</v>
          </cell>
          <cell r="R22">
            <v>60.75</v>
          </cell>
          <cell r="S22">
            <v>0</v>
          </cell>
          <cell r="T22">
            <v>0</v>
          </cell>
          <cell r="V22">
            <v>0</v>
          </cell>
          <cell r="W22">
            <v>10</v>
          </cell>
          <cell r="X22">
            <v>1</v>
          </cell>
          <cell r="Y22">
            <v>1</v>
          </cell>
          <cell r="Z22">
            <v>1</v>
          </cell>
          <cell r="AN22" t="str">
            <v>=n/A()</v>
          </cell>
          <cell r="AO22" t="str">
            <v>n/A()</v>
          </cell>
          <cell r="AP22" t="str">
            <v>n/A()</v>
          </cell>
          <cell r="AQ22" t="str">
            <v>no-op</v>
          </cell>
        </row>
        <row r="23">
          <cell r="B23">
            <v>1</v>
          </cell>
          <cell r="C23" t="str">
            <v>cum time</v>
          </cell>
          <cell r="D23" t="str">
            <v>series 6</v>
          </cell>
          <cell r="E23" t="str">
            <v>series 5</v>
          </cell>
          <cell r="G23" t="str">
            <v>series 1</v>
          </cell>
          <cell r="H23" t="str">
            <v>eff mt</v>
          </cell>
          <cell r="I23" t="str">
            <v>series 7</v>
          </cell>
          <cell r="AN23" t="str">
            <v>=n/A()</v>
          </cell>
          <cell r="AO23" t="str">
            <v>n/A()</v>
          </cell>
          <cell r="AP23" t="str">
            <v>n/A()</v>
          </cell>
          <cell r="AQ23" t="str">
            <v>no-op</v>
          </cell>
        </row>
        <row r="24">
          <cell r="AN24" t="str">
            <v>=n/A()</v>
          </cell>
          <cell r="AO24" t="str">
            <v>n/A()</v>
          </cell>
          <cell r="AP24" t="str">
            <v>n/A()</v>
          </cell>
          <cell r="AQ24" t="str">
            <v>no-op</v>
          </cell>
        </row>
        <row r="25">
          <cell r="J25">
            <v>0.5</v>
          </cell>
          <cell r="AN25" t="str">
            <v>=n/A()</v>
          </cell>
          <cell r="AO25" t="str">
            <v>n/A()</v>
          </cell>
          <cell r="AP25" t="str">
            <v>n/A()</v>
          </cell>
          <cell r="AQ25" t="str">
            <v>no-op</v>
          </cell>
        </row>
        <row r="26">
          <cell r="B26">
            <v>16</v>
          </cell>
          <cell r="C26">
            <v>0</v>
          </cell>
          <cell r="D26">
            <v>0.5</v>
          </cell>
          <cell r="E26">
            <v>25.5</v>
          </cell>
          <cell r="G26">
            <v>0</v>
          </cell>
          <cell r="H26">
            <v>0</v>
          </cell>
          <cell r="I26">
            <v>0</v>
          </cell>
          <cell r="J26">
            <v>25.5</v>
          </cell>
          <cell r="K26">
            <v>-26</v>
          </cell>
          <cell r="M26">
            <v>-26</v>
          </cell>
          <cell r="AN26" t="str">
            <v>=n/A()</v>
          </cell>
          <cell r="AO26" t="str">
            <v>n/A()</v>
          </cell>
          <cell r="AP26" t="str">
            <v>n/A()</v>
          </cell>
          <cell r="AQ26" t="str">
            <v>no-op</v>
          </cell>
        </row>
        <row r="27">
          <cell r="B27">
            <v>11.25</v>
          </cell>
          <cell r="C27">
            <v>16</v>
          </cell>
          <cell r="D27">
            <v>0.5</v>
          </cell>
          <cell r="E27">
            <v>14.25</v>
          </cell>
          <cell r="G27">
            <v>16</v>
          </cell>
          <cell r="H27">
            <v>0</v>
          </cell>
          <cell r="I27">
            <v>0</v>
          </cell>
          <cell r="J27">
            <v>14.25</v>
          </cell>
          <cell r="K27">
            <v>-14.75</v>
          </cell>
          <cell r="M27">
            <v>-14.75</v>
          </cell>
        </row>
        <row r="28">
          <cell r="B28">
            <v>17</v>
          </cell>
          <cell r="C28">
            <v>27.25</v>
          </cell>
          <cell r="D28">
            <v>0</v>
          </cell>
          <cell r="E28">
            <v>0</v>
          </cell>
          <cell r="G28">
            <v>25</v>
          </cell>
          <cell r="H28">
            <v>-2.25</v>
          </cell>
          <cell r="I28">
            <v>2.25</v>
          </cell>
          <cell r="J28">
            <v>-2.75</v>
          </cell>
          <cell r="K28">
            <v>2.25</v>
          </cell>
          <cell r="M28">
            <v>2.25</v>
          </cell>
        </row>
        <row r="29">
          <cell r="B29">
            <v>5</v>
          </cell>
          <cell r="C29">
            <v>44.25</v>
          </cell>
          <cell r="D29">
            <v>0</v>
          </cell>
          <cell r="E29">
            <v>0</v>
          </cell>
          <cell r="G29">
            <v>37</v>
          </cell>
          <cell r="H29">
            <v>-7.25</v>
          </cell>
          <cell r="I29">
            <v>7.25</v>
          </cell>
          <cell r="J29">
            <v>-7.75</v>
          </cell>
          <cell r="K29">
            <v>7.25</v>
          </cell>
          <cell r="M29">
            <v>7.25</v>
          </cell>
        </row>
        <row r="30">
          <cell r="B30">
            <v>11.5</v>
          </cell>
          <cell r="C30">
            <v>49.25</v>
          </cell>
          <cell r="D30">
            <v>0</v>
          </cell>
          <cell r="E30">
            <v>0</v>
          </cell>
          <cell r="G30">
            <v>30.5</v>
          </cell>
          <cell r="H30">
            <v>-18.75</v>
          </cell>
          <cell r="I30">
            <v>18.75</v>
          </cell>
          <cell r="J30">
            <v>-19.25</v>
          </cell>
          <cell r="K30">
            <v>18.75</v>
          </cell>
          <cell r="M30">
            <v>18.75</v>
          </cell>
        </row>
        <row r="31">
          <cell r="B31">
            <v>0</v>
          </cell>
          <cell r="C31">
            <v>60.75</v>
          </cell>
          <cell r="D31">
            <v>0</v>
          </cell>
          <cell r="E31">
            <v>0</v>
          </cell>
          <cell r="G31">
            <v>42</v>
          </cell>
          <cell r="H31">
            <v>-18.75</v>
          </cell>
          <cell r="I31">
            <v>18.75</v>
          </cell>
          <cell r="J31">
            <v>-19.25</v>
          </cell>
          <cell r="K31">
            <v>18.75</v>
          </cell>
          <cell r="M31">
            <v>18.75</v>
          </cell>
        </row>
        <row r="32">
          <cell r="B32">
            <v>0</v>
          </cell>
          <cell r="C32">
            <v>60.75</v>
          </cell>
          <cell r="D32">
            <v>0</v>
          </cell>
          <cell r="E32">
            <v>0</v>
          </cell>
          <cell r="G32">
            <v>42</v>
          </cell>
          <cell r="H32">
            <v>-18.75</v>
          </cell>
          <cell r="I32">
            <v>18.75</v>
          </cell>
          <cell r="J32">
            <v>-19.25</v>
          </cell>
          <cell r="K32">
            <v>18.75</v>
          </cell>
          <cell r="M32">
            <v>18.75</v>
          </cell>
        </row>
        <row r="33">
          <cell r="B33">
            <v>0</v>
          </cell>
          <cell r="C33">
            <v>60.75</v>
          </cell>
          <cell r="D33">
            <v>0</v>
          </cell>
          <cell r="E33">
            <v>0</v>
          </cell>
          <cell r="G33">
            <v>42</v>
          </cell>
          <cell r="H33">
            <v>-18.75</v>
          </cell>
          <cell r="I33">
            <v>18.75</v>
          </cell>
          <cell r="J33">
            <v>-19.25</v>
          </cell>
          <cell r="K33">
            <v>18.75</v>
          </cell>
          <cell r="M33">
            <v>18.75</v>
          </cell>
        </row>
        <row r="34">
          <cell r="B34">
            <v>0</v>
          </cell>
          <cell r="C34">
            <v>60.75</v>
          </cell>
          <cell r="D34">
            <v>0</v>
          </cell>
          <cell r="E34">
            <v>0</v>
          </cell>
          <cell r="G34">
            <v>42</v>
          </cell>
          <cell r="H34">
            <v>-18.75</v>
          </cell>
          <cell r="I34">
            <v>18.75</v>
          </cell>
          <cell r="J34">
            <v>-19.25</v>
          </cell>
          <cell r="K34">
            <v>18.75</v>
          </cell>
          <cell r="M34">
            <v>18.75</v>
          </cell>
        </row>
        <row r="35">
          <cell r="B35">
            <v>0</v>
          </cell>
          <cell r="C35">
            <v>60.75</v>
          </cell>
          <cell r="D35">
            <v>0</v>
          </cell>
          <cell r="E35">
            <v>0</v>
          </cell>
          <cell r="G35">
            <v>42</v>
          </cell>
          <cell r="H35">
            <v>-18.75</v>
          </cell>
          <cell r="I35">
            <v>18.75</v>
          </cell>
          <cell r="J35">
            <v>-19.25</v>
          </cell>
          <cell r="K35">
            <v>18.75</v>
          </cell>
          <cell r="M35">
            <v>18.75</v>
          </cell>
        </row>
        <row r="37">
          <cell r="B37" t="str">
            <v xml:space="preserve">Aside cross member to fixture
Aside two control arms  </v>
          </cell>
        </row>
        <row r="38">
          <cell r="B38" t="str">
            <v xml:space="preserve">Aside two control arms  
Bolt four side bars </v>
          </cell>
        </row>
        <row r="39">
          <cell r="B39" t="str">
            <v xml:space="preserve">Bolt four side bars 
Affix bar code label </v>
          </cell>
        </row>
        <row r="40">
          <cell r="B40" t="str">
            <v>Affix bar code label 
Place assembly on conveyor</v>
          </cell>
        </row>
        <row r="41">
          <cell r="B41" t="str">
            <v xml:space="preserve">Place assembly on conveyor
</v>
          </cell>
        </row>
        <row r="47">
          <cell r="B47" t="str">
            <v>APPROVALS</v>
          </cell>
        </row>
        <row r="48">
          <cell r="D48" t="str">
            <v>Work Leaders:</v>
          </cell>
          <cell r="N48" t="str">
            <v>DATE:</v>
          </cell>
        </row>
        <row r="50">
          <cell r="D50" t="str">
            <v>Work Leaders:</v>
          </cell>
          <cell r="N50" t="str">
            <v>DATE:</v>
          </cell>
        </row>
        <row r="52">
          <cell r="D52" t="str">
            <v>Work Leaders:</v>
          </cell>
          <cell r="N52" t="str">
            <v>DATE:</v>
          </cell>
        </row>
        <row r="55">
          <cell r="D55" t="str">
            <v>Supervisor:</v>
          </cell>
          <cell r="N55" t="str">
            <v>DATE:</v>
          </cell>
        </row>
        <row r="58">
          <cell r="D58" t="str">
            <v>Manager:</v>
          </cell>
          <cell r="N58" t="str">
            <v>DATE:</v>
          </cell>
        </row>
        <row r="63">
          <cell r="C63" t="str">
            <v>Main Line Station 1
(load crossmember)</v>
          </cell>
          <cell r="O63" t="str">
            <v>Takt Time =</v>
          </cell>
          <cell r="S63">
            <v>42</v>
          </cell>
          <cell r="U63" t="str">
            <v>Effective rate</v>
          </cell>
        </row>
        <row r="64">
          <cell r="O64" t="str">
            <v>Cycle Time =</v>
          </cell>
          <cell r="S64">
            <v>51.7</v>
          </cell>
          <cell r="U64">
            <v>51.7</v>
          </cell>
        </row>
        <row r="65">
          <cell r="O65" t="str">
            <v>Opportunity Time =</v>
          </cell>
          <cell r="S65">
            <v>-9.7000000000000028</v>
          </cell>
          <cell r="U65">
            <v>-9.7000000000000028</v>
          </cell>
        </row>
        <row r="66">
          <cell r="O66" t="str">
            <v>Percent Load =</v>
          </cell>
          <cell r="S66">
            <v>1.230952380952381</v>
          </cell>
          <cell r="U66">
            <v>1.230952380952381</v>
          </cell>
          <cell r="Y66"/>
        </row>
        <row r="67">
          <cell r="J67" t="str">
            <v>Operation #</v>
          </cell>
          <cell r="L67">
            <v>2</v>
          </cell>
          <cell r="N67" t="str">
            <v>Data From</v>
          </cell>
          <cell r="P67" t="str">
            <v>Observations Taken on</v>
          </cell>
          <cell r="W67"/>
          <cell r="X67"/>
          <cell r="Y67"/>
          <cell r="Z67"/>
        </row>
        <row r="68">
          <cell r="B68" t="str">
            <v>No.</v>
          </cell>
          <cell r="C68" t="str">
            <v>Work Elements</v>
          </cell>
          <cell r="L68" t="str">
            <v>ICON</v>
          </cell>
          <cell r="M68" t="str">
            <v>KEY POINTS
Safety,Quality,Technique,Cost</v>
          </cell>
          <cell r="O68" t="str">
            <v>Operator Information</v>
          </cell>
          <cell r="X68" t="str">
            <v>Machine Information</v>
          </cell>
          <cell r="AC68" t="str">
            <v>Inventory (PP &amp; WIP) Information</v>
          </cell>
        </row>
        <row r="69">
          <cell r="O69" t="str">
            <v>Time Elements (sec)</v>
          </cell>
          <cell r="V69" t="str">
            <v>Time Elements</v>
          </cell>
          <cell r="X69">
            <v>1</v>
          </cell>
          <cell r="Y69">
            <v>1</v>
          </cell>
          <cell r="Z69">
            <v>1</v>
          </cell>
        </row>
        <row r="70">
          <cell r="O70" t="str">
            <v>Mean
(X-bar)</v>
          </cell>
          <cell r="P70" t="str">
            <v>Std Dev
(s)</v>
          </cell>
          <cell r="Q70" t="str">
            <v>Avg 3
Lowest</v>
          </cell>
          <cell r="R70" t="str">
            <v>Manual</v>
          </cell>
          <cell r="S70" t="str">
            <v>Wait</v>
          </cell>
          <cell r="T70" t="str">
            <v>Walk</v>
          </cell>
          <cell r="V70" t="str">
            <v>Auto-Cycle
(sec)</v>
          </cell>
          <cell r="W70" t="str">
            <v>changeover
(min)</v>
          </cell>
          <cell r="X70" t="str">
            <v>Uptime</v>
          </cell>
          <cell r="Y70" t="str">
            <v>Operation
FTT</v>
          </cell>
          <cell r="Z70" t="str">
            <v>Operation
OEE</v>
          </cell>
          <cell r="AA70" t="str">
            <v>Daily PM</v>
          </cell>
          <cell r="AC70" t="str">
            <v>part #</v>
          </cell>
          <cell r="AD70" t="str">
            <v>Container
size</v>
          </cell>
          <cell r="AE70" t="str">
            <v>Qty</v>
          </cell>
          <cell r="AF70" t="str">
            <v>Supplier</v>
          </cell>
          <cell r="AG70">
            <v>0</v>
          </cell>
          <cell r="AH70">
            <v>0</v>
          </cell>
          <cell r="AI70">
            <v>0</v>
          </cell>
          <cell r="AJ70">
            <v>0</v>
          </cell>
        </row>
        <row r="71">
          <cell r="A71" t="str">
            <v>Operator duties</v>
          </cell>
          <cell r="B71">
            <v>1</v>
          </cell>
          <cell r="C71" t="str">
            <v>get 2 control arms, bolts,
nuts &amp; tighten to cross member</v>
          </cell>
          <cell r="O71">
            <v>51.7</v>
          </cell>
          <cell r="R71">
            <v>51.7</v>
          </cell>
          <cell r="X71">
            <v>1</v>
          </cell>
          <cell r="Y71">
            <v>1</v>
          </cell>
          <cell r="Z71">
            <v>1</v>
          </cell>
        </row>
        <row r="72">
          <cell r="B72">
            <v>2</v>
          </cell>
          <cell r="C72" t="str">
            <v>load bracket and bolt</v>
          </cell>
          <cell r="R72">
            <v>0</v>
          </cell>
          <cell r="X72">
            <v>1</v>
          </cell>
          <cell r="Y72">
            <v>1</v>
          </cell>
          <cell r="Z72">
            <v>1</v>
          </cell>
        </row>
        <row r="73">
          <cell r="B73">
            <v>3</v>
          </cell>
          <cell r="C73" t="str">
            <v>apply label</v>
          </cell>
          <cell r="R73">
            <v>0</v>
          </cell>
          <cell r="X73">
            <v>1</v>
          </cell>
          <cell r="Y73">
            <v>1</v>
          </cell>
          <cell r="Z73">
            <v>1</v>
          </cell>
        </row>
        <row r="74">
          <cell r="B74">
            <v>4</v>
          </cell>
          <cell r="C74" t="str">
            <v>scan label &amp;  load cross 
member to table</v>
          </cell>
          <cell r="R74">
            <v>0</v>
          </cell>
          <cell r="X74">
            <v>1</v>
          </cell>
          <cell r="Y74">
            <v>1</v>
          </cell>
          <cell r="Z74">
            <v>1</v>
          </cell>
        </row>
        <row r="75">
          <cell r="B75">
            <v>5</v>
          </cell>
          <cell r="C75" t="str">
            <v>tighten 2 bolts &amp; start</v>
          </cell>
          <cell r="R75">
            <v>0</v>
          </cell>
          <cell r="X75">
            <v>1</v>
          </cell>
          <cell r="Y75">
            <v>1</v>
          </cell>
          <cell r="Z75">
            <v>1</v>
          </cell>
        </row>
        <row r="76">
          <cell r="B76">
            <v>6</v>
          </cell>
          <cell r="R76">
            <v>0</v>
          </cell>
          <cell r="X76">
            <v>1</v>
          </cell>
          <cell r="Y76">
            <v>1</v>
          </cell>
          <cell r="Z76">
            <v>1</v>
          </cell>
        </row>
        <row r="77">
          <cell r="B77">
            <v>7</v>
          </cell>
          <cell r="R77">
            <v>0</v>
          </cell>
          <cell r="X77">
            <v>1</v>
          </cell>
          <cell r="Y77">
            <v>1</v>
          </cell>
          <cell r="Z77">
            <v>1</v>
          </cell>
        </row>
        <row r="78">
          <cell r="B78">
            <v>8</v>
          </cell>
          <cell r="R78">
            <v>0</v>
          </cell>
          <cell r="X78">
            <v>1</v>
          </cell>
          <cell r="Y78">
            <v>1</v>
          </cell>
          <cell r="Z78">
            <v>1</v>
          </cell>
        </row>
        <row r="79">
          <cell r="B79">
            <v>9</v>
          </cell>
          <cell r="R79">
            <v>0</v>
          </cell>
          <cell r="X79">
            <v>1</v>
          </cell>
          <cell r="Y79">
            <v>1</v>
          </cell>
          <cell r="Z79">
            <v>1</v>
          </cell>
        </row>
        <row r="80">
          <cell r="C80" t="str">
            <v>opportunity time</v>
          </cell>
        </row>
        <row r="81">
          <cell r="N81" t="str">
            <v>Totals</v>
          </cell>
          <cell r="O81">
            <v>51.7</v>
          </cell>
          <cell r="Q81">
            <v>0</v>
          </cell>
          <cell r="R81">
            <v>51.7</v>
          </cell>
          <cell r="S81">
            <v>0</v>
          </cell>
          <cell r="T81">
            <v>0</v>
          </cell>
          <cell r="V81">
            <v>0</v>
          </cell>
          <cell r="W81">
            <v>10</v>
          </cell>
          <cell r="X81">
            <v>1</v>
          </cell>
          <cell r="Y81">
            <v>1</v>
          </cell>
          <cell r="Z81">
            <v>1</v>
          </cell>
        </row>
        <row r="82">
          <cell r="B82" t="str">
            <v>op-walk</v>
          </cell>
          <cell r="C82" t="str">
            <v>cum time</v>
          </cell>
          <cell r="D82" t="str">
            <v>series 6</v>
          </cell>
          <cell r="E82" t="str">
            <v>series 5</v>
          </cell>
          <cell r="G82" t="str">
            <v>series 1</v>
          </cell>
          <cell r="H82" t="str">
            <v>eff mt</v>
          </cell>
          <cell r="I82" t="str">
            <v>series 7</v>
          </cell>
        </row>
        <row r="84">
          <cell r="J84">
            <v>0.5</v>
          </cell>
        </row>
        <row r="85">
          <cell r="B85">
            <v>51.7</v>
          </cell>
          <cell r="C85">
            <v>0</v>
          </cell>
          <cell r="D85">
            <v>0</v>
          </cell>
          <cell r="E85">
            <v>-9.7000000000000028</v>
          </cell>
          <cell r="G85">
            <v>-9.7000000000000028</v>
          </cell>
          <cell r="H85">
            <v>-9.7000000000000028</v>
          </cell>
          <cell r="I85">
            <v>9.7000000000000028</v>
          </cell>
          <cell r="J85">
            <v>-10.200000000000003</v>
          </cell>
          <cell r="K85">
            <v>9.7000000000000028</v>
          </cell>
          <cell r="M85">
            <v>9.7000000000000028</v>
          </cell>
        </row>
        <row r="86">
          <cell r="B86">
            <v>0</v>
          </cell>
          <cell r="C86">
            <v>51.7</v>
          </cell>
          <cell r="D86">
            <v>0</v>
          </cell>
          <cell r="E86">
            <v>0</v>
          </cell>
          <cell r="G86">
            <v>42</v>
          </cell>
          <cell r="H86">
            <v>-9.7000000000000028</v>
          </cell>
          <cell r="I86">
            <v>9.7000000000000028</v>
          </cell>
          <cell r="J86">
            <v>-10.200000000000003</v>
          </cell>
          <cell r="K86">
            <v>9.7000000000000028</v>
          </cell>
          <cell r="M86">
            <v>9.7000000000000028</v>
          </cell>
        </row>
        <row r="87">
          <cell r="B87">
            <v>0</v>
          </cell>
          <cell r="C87">
            <v>51.7</v>
          </cell>
          <cell r="D87">
            <v>0</v>
          </cell>
          <cell r="E87">
            <v>0</v>
          </cell>
          <cell r="G87">
            <v>42</v>
          </cell>
          <cell r="H87">
            <v>-9.7000000000000028</v>
          </cell>
          <cell r="I87">
            <v>9.7000000000000028</v>
          </cell>
          <cell r="J87">
            <v>-10.200000000000003</v>
          </cell>
          <cell r="K87">
            <v>9.7000000000000028</v>
          </cell>
          <cell r="M87">
            <v>9.7000000000000028</v>
          </cell>
        </row>
        <row r="88">
          <cell r="B88">
            <v>0</v>
          </cell>
          <cell r="C88">
            <v>51.7</v>
          </cell>
          <cell r="D88">
            <v>0</v>
          </cell>
          <cell r="E88">
            <v>0</v>
          </cell>
          <cell r="G88">
            <v>42</v>
          </cell>
          <cell r="H88">
            <v>-9.7000000000000028</v>
          </cell>
          <cell r="I88">
            <v>9.7000000000000028</v>
          </cell>
          <cell r="J88">
            <v>-10.200000000000003</v>
          </cell>
          <cell r="K88">
            <v>9.7000000000000028</v>
          </cell>
          <cell r="M88">
            <v>9.7000000000000028</v>
          </cell>
        </row>
        <row r="89">
          <cell r="B89">
            <v>0</v>
          </cell>
          <cell r="C89">
            <v>51.7</v>
          </cell>
          <cell r="D89">
            <v>0</v>
          </cell>
          <cell r="E89">
            <v>0</v>
          </cell>
          <cell r="G89">
            <v>42</v>
          </cell>
          <cell r="H89">
            <v>-9.7000000000000028</v>
          </cell>
          <cell r="I89">
            <v>9.7000000000000028</v>
          </cell>
          <cell r="J89">
            <v>-10.200000000000003</v>
          </cell>
          <cell r="K89">
            <v>9.7000000000000028</v>
          </cell>
          <cell r="M89">
            <v>9.7000000000000028</v>
          </cell>
        </row>
        <row r="90">
          <cell r="B90">
            <v>0</v>
          </cell>
          <cell r="C90">
            <v>51.7</v>
          </cell>
          <cell r="D90">
            <v>0</v>
          </cell>
          <cell r="E90">
            <v>0</v>
          </cell>
          <cell r="G90">
            <v>42</v>
          </cell>
          <cell r="H90">
            <v>-9.7000000000000028</v>
          </cell>
          <cell r="I90">
            <v>9.7000000000000028</v>
          </cell>
          <cell r="J90">
            <v>-10.200000000000003</v>
          </cell>
          <cell r="K90">
            <v>9.7000000000000028</v>
          </cell>
          <cell r="M90">
            <v>9.7000000000000028</v>
          </cell>
          <cell r="N90" t="str">
            <v xml:space="preserve">
</v>
          </cell>
        </row>
        <row r="91">
          <cell r="B91">
            <v>0</v>
          </cell>
          <cell r="C91">
            <v>51.7</v>
          </cell>
          <cell r="D91">
            <v>0</v>
          </cell>
          <cell r="E91">
            <v>0</v>
          </cell>
          <cell r="G91">
            <v>42</v>
          </cell>
          <cell r="H91">
            <v>-9.7000000000000028</v>
          </cell>
          <cell r="I91">
            <v>9.7000000000000028</v>
          </cell>
          <cell r="J91">
            <v>-10.200000000000003</v>
          </cell>
          <cell r="K91">
            <v>9.7000000000000028</v>
          </cell>
          <cell r="M91">
            <v>9.7000000000000028</v>
          </cell>
          <cell r="N91" t="str">
            <v xml:space="preserve">
</v>
          </cell>
        </row>
        <row r="92">
          <cell r="B92">
            <v>0</v>
          </cell>
          <cell r="C92">
            <v>51.7</v>
          </cell>
          <cell r="D92">
            <v>0</v>
          </cell>
          <cell r="E92">
            <v>0</v>
          </cell>
          <cell r="G92">
            <v>42</v>
          </cell>
          <cell r="H92">
            <v>-9.7000000000000028</v>
          </cell>
          <cell r="I92">
            <v>9.7000000000000028</v>
          </cell>
          <cell r="J92">
            <v>-10.200000000000003</v>
          </cell>
          <cell r="K92">
            <v>9.7000000000000028</v>
          </cell>
          <cell r="M92">
            <v>9.7000000000000028</v>
          </cell>
        </row>
        <row r="93">
          <cell r="B93">
            <v>0</v>
          </cell>
          <cell r="C93">
            <v>51.7</v>
          </cell>
          <cell r="D93">
            <v>0</v>
          </cell>
          <cell r="E93">
            <v>0</v>
          </cell>
          <cell r="G93">
            <v>42</v>
          </cell>
          <cell r="H93">
            <v>-9.7000000000000028</v>
          </cell>
          <cell r="I93">
            <v>9.7000000000000028</v>
          </cell>
          <cell r="J93">
            <v>-10.200000000000003</v>
          </cell>
          <cell r="K93">
            <v>9.7000000000000028</v>
          </cell>
          <cell r="M93">
            <v>9.7000000000000028</v>
          </cell>
        </row>
        <row r="94">
          <cell r="B94">
            <v>0</v>
          </cell>
          <cell r="C94">
            <v>51.7</v>
          </cell>
          <cell r="D94">
            <v>0</v>
          </cell>
          <cell r="E94">
            <v>0</v>
          </cell>
          <cell r="G94">
            <v>42</v>
          </cell>
          <cell r="H94">
            <v>-9.7000000000000028</v>
          </cell>
          <cell r="I94">
            <v>9.7000000000000028</v>
          </cell>
          <cell r="J94">
            <v>-10.200000000000003</v>
          </cell>
          <cell r="K94">
            <v>9.7000000000000028</v>
          </cell>
          <cell r="M94">
            <v>9.7000000000000028</v>
          </cell>
        </row>
        <row r="97">
          <cell r="B97" t="str">
            <v>get 2 control arms, bolts,
nuts &amp; tighten to cross member
load bracket and bolt</v>
          </cell>
        </row>
        <row r="98">
          <cell r="B98" t="str">
            <v>load bracket and bolt
apply label</v>
          </cell>
        </row>
        <row r="99">
          <cell r="B99" t="str">
            <v>apply label
scan label &amp;  load cross 
member to table</v>
          </cell>
        </row>
        <row r="100">
          <cell r="B100" t="str">
            <v>scan label &amp;  load cross 
member to table
tighten 2 bolts &amp; start</v>
          </cell>
        </row>
        <row r="101">
          <cell r="B101" t="str">
            <v xml:space="preserve">tighten 2 bolts &amp; start
</v>
          </cell>
        </row>
        <row r="105">
          <cell r="B105" t="str">
            <v>APPROVALS</v>
          </cell>
        </row>
        <row r="106">
          <cell r="D106" t="str">
            <v>Work Leaders:</v>
          </cell>
          <cell r="N106" t="str">
            <v>DATE:</v>
          </cell>
        </row>
        <row r="108">
          <cell r="D108" t="str">
            <v>Work Leaders:</v>
          </cell>
          <cell r="N108" t="str">
            <v>DATE:</v>
          </cell>
        </row>
        <row r="110">
          <cell r="D110" t="str">
            <v>Work Leaders:</v>
          </cell>
          <cell r="N110" t="str">
            <v>DATE:</v>
          </cell>
        </row>
        <row r="113">
          <cell r="D113" t="str">
            <v>Supervisor:</v>
          </cell>
          <cell r="N113" t="str">
            <v>DATE:</v>
          </cell>
        </row>
        <row r="116">
          <cell r="D116" t="str">
            <v>Manager:</v>
          </cell>
          <cell r="N116" t="str">
            <v>DATE:</v>
          </cell>
        </row>
        <row r="121">
          <cell r="C121" t="str">
            <v>Main Line Station 2
(Muffler Brkt &amp; Exh Hngr)</v>
          </cell>
          <cell r="O121" t="str">
            <v>Takt Time =</v>
          </cell>
          <cell r="S121">
            <v>42</v>
          </cell>
          <cell r="U121" t="str">
            <v>Effective rate</v>
          </cell>
        </row>
        <row r="122">
          <cell r="O122" t="str">
            <v>Cycle Time =</v>
          </cell>
          <cell r="S122">
            <v>55.7</v>
          </cell>
          <cell r="U122">
            <v>55.7</v>
          </cell>
        </row>
        <row r="123">
          <cell r="O123" t="str">
            <v>Opportunity Time =</v>
          </cell>
          <cell r="S123">
            <v>-13.700000000000003</v>
          </cell>
          <cell r="U123">
            <v>-13.700000000000003</v>
          </cell>
        </row>
        <row r="124">
          <cell r="O124" t="str">
            <v>Percent Load =</v>
          </cell>
          <cell r="S124">
            <v>1.3261904761904764</v>
          </cell>
          <cell r="U124">
            <v>1.3261904761904764</v>
          </cell>
          <cell r="Y124"/>
        </row>
        <row r="125">
          <cell r="J125" t="str">
            <v>Operation #</v>
          </cell>
          <cell r="L125">
            <v>3</v>
          </cell>
          <cell r="N125" t="str">
            <v>Data From</v>
          </cell>
          <cell r="P125" t="str">
            <v>Observations Taken on</v>
          </cell>
          <cell r="W125"/>
          <cell r="X125"/>
          <cell r="Y125"/>
          <cell r="Z125"/>
        </row>
        <row r="126">
          <cell r="B126" t="str">
            <v>No.</v>
          </cell>
          <cell r="C126" t="str">
            <v>Work Elements</v>
          </cell>
          <cell r="L126" t="str">
            <v>ICON</v>
          </cell>
          <cell r="M126" t="str">
            <v>KEY POINTS
Safety,Quality,Technique,Cost</v>
          </cell>
          <cell r="O126" t="str">
            <v>Operator Information</v>
          </cell>
          <cell r="X126" t="str">
            <v>Machine Information</v>
          </cell>
          <cell r="AC126" t="str">
            <v>Inventory (PP &amp; WIP) Information</v>
          </cell>
        </row>
        <row r="127">
          <cell r="O127" t="str">
            <v>Time Elements (sec)</v>
          </cell>
          <cell r="V127" t="str">
            <v>Time Elements</v>
          </cell>
          <cell r="X127">
            <v>1</v>
          </cell>
          <cell r="Y127">
            <v>1</v>
          </cell>
          <cell r="Z127">
            <v>1</v>
          </cell>
        </row>
        <row r="128">
          <cell r="O128" t="str">
            <v>Mean
(X-bar)</v>
          </cell>
          <cell r="P128" t="str">
            <v>Std Dev
(s)</v>
          </cell>
          <cell r="Q128" t="str">
            <v>Avg 3
Lowest</v>
          </cell>
          <cell r="R128" t="str">
            <v>Manual</v>
          </cell>
          <cell r="S128" t="str">
            <v>Wait</v>
          </cell>
          <cell r="T128" t="str">
            <v>Walk</v>
          </cell>
          <cell r="V128" t="str">
            <v>Auto-Cycle
(sec)</v>
          </cell>
          <cell r="W128" t="str">
            <v>changeover
(min)</v>
          </cell>
          <cell r="X128" t="str">
            <v>Uptime</v>
          </cell>
          <cell r="Y128" t="str">
            <v>Operation
FTT</v>
          </cell>
          <cell r="Z128" t="str">
            <v>Operation
OEE</v>
          </cell>
          <cell r="AA128" t="str">
            <v>Daily PM</v>
          </cell>
          <cell r="AC128" t="str">
            <v>part #</v>
          </cell>
          <cell r="AD128" t="str">
            <v>Container
size</v>
          </cell>
          <cell r="AE128" t="str">
            <v>Qty</v>
          </cell>
          <cell r="AF128" t="str">
            <v>Supplier</v>
          </cell>
          <cell r="AG128">
            <v>0</v>
          </cell>
          <cell r="AH128">
            <v>0</v>
          </cell>
          <cell r="AI128">
            <v>0</v>
          </cell>
          <cell r="AJ128">
            <v>0</v>
          </cell>
        </row>
        <row r="129">
          <cell r="A129" t="str">
            <v>Operator duties</v>
          </cell>
          <cell r="B129">
            <v>1</v>
          </cell>
          <cell r="C129" t="str">
            <v>al steps</v>
          </cell>
          <cell r="O129">
            <v>55.7</v>
          </cell>
          <cell r="X129">
            <v>1</v>
          </cell>
          <cell r="Y129">
            <v>1</v>
          </cell>
          <cell r="Z129">
            <v>1</v>
          </cell>
        </row>
        <row r="130">
          <cell r="B130">
            <v>2</v>
          </cell>
          <cell r="X130">
            <v>1</v>
          </cell>
          <cell r="Y130">
            <v>1</v>
          </cell>
          <cell r="Z130">
            <v>1</v>
          </cell>
        </row>
        <row r="131">
          <cell r="B131">
            <v>3</v>
          </cell>
          <cell r="X131">
            <v>1</v>
          </cell>
          <cell r="Y131">
            <v>1</v>
          </cell>
          <cell r="Z131">
            <v>1</v>
          </cell>
        </row>
        <row r="132">
          <cell r="B132">
            <v>4</v>
          </cell>
          <cell r="X132">
            <v>1</v>
          </cell>
          <cell r="Y132">
            <v>1</v>
          </cell>
          <cell r="Z132">
            <v>1</v>
          </cell>
        </row>
        <row r="133">
          <cell r="B133">
            <v>5</v>
          </cell>
          <cell r="X133">
            <v>1</v>
          </cell>
          <cell r="Y133">
            <v>1</v>
          </cell>
          <cell r="Z133">
            <v>1</v>
          </cell>
        </row>
        <row r="134">
          <cell r="B134">
            <v>6</v>
          </cell>
          <cell r="X134">
            <v>1</v>
          </cell>
          <cell r="Y134">
            <v>1</v>
          </cell>
          <cell r="Z134">
            <v>1</v>
          </cell>
        </row>
        <row r="135">
          <cell r="B135">
            <v>7</v>
          </cell>
          <cell r="X135">
            <v>1</v>
          </cell>
          <cell r="Y135">
            <v>1</v>
          </cell>
          <cell r="Z135">
            <v>1</v>
          </cell>
        </row>
        <row r="136">
          <cell r="B136">
            <v>8</v>
          </cell>
          <cell r="X136">
            <v>1</v>
          </cell>
          <cell r="Y136">
            <v>1</v>
          </cell>
          <cell r="Z136">
            <v>1</v>
          </cell>
        </row>
        <row r="137">
          <cell r="B137">
            <v>9</v>
          </cell>
          <cell r="X137">
            <v>1</v>
          </cell>
          <cell r="Y137">
            <v>1</v>
          </cell>
          <cell r="Z137">
            <v>1</v>
          </cell>
        </row>
        <row r="138">
          <cell r="C138" t="str">
            <v xml:space="preserve">Opportunity time = </v>
          </cell>
          <cell r="R138">
            <v>0</v>
          </cell>
          <cell r="T138">
            <v>0</v>
          </cell>
          <cell r="V138">
            <v>0</v>
          </cell>
        </row>
        <row r="139">
          <cell r="N139" t="str">
            <v>Totals</v>
          </cell>
          <cell r="O139">
            <v>55.7</v>
          </cell>
          <cell r="Q139">
            <v>0</v>
          </cell>
          <cell r="R139">
            <v>0</v>
          </cell>
          <cell r="S139">
            <v>0</v>
          </cell>
          <cell r="T139">
            <v>0</v>
          </cell>
          <cell r="V139">
            <v>0</v>
          </cell>
          <cell r="W139">
            <v>10</v>
          </cell>
          <cell r="X139">
            <v>1</v>
          </cell>
          <cell r="Y139">
            <v>1</v>
          </cell>
          <cell r="Z139">
            <v>1</v>
          </cell>
        </row>
        <row r="140">
          <cell r="B140" t="str">
            <v>op-walk</v>
          </cell>
          <cell r="C140" t="str">
            <v>cum time</v>
          </cell>
          <cell r="D140" t="str">
            <v>series 6</v>
          </cell>
          <cell r="E140" t="str">
            <v>series 5</v>
          </cell>
          <cell r="G140" t="str">
            <v>cum time-
remain mt</v>
          </cell>
          <cell r="H140" t="str">
            <v>eff mt</v>
          </cell>
          <cell r="I140" t="str">
            <v>remain mt</v>
          </cell>
        </row>
        <row r="142">
          <cell r="J142">
            <v>0.5</v>
          </cell>
        </row>
        <row r="143">
          <cell r="B143">
            <v>55.7</v>
          </cell>
          <cell r="C143">
            <v>0</v>
          </cell>
          <cell r="D143">
            <v>0</v>
          </cell>
          <cell r="E143">
            <v>-13.700000000000003</v>
          </cell>
          <cell r="G143">
            <v>-13.700000000000003</v>
          </cell>
          <cell r="H143">
            <v>-13.700000000000003</v>
          </cell>
          <cell r="I143">
            <v>13.700000000000003</v>
          </cell>
          <cell r="J143">
            <v>-14.200000000000003</v>
          </cell>
          <cell r="K143">
            <v>13.700000000000003</v>
          </cell>
          <cell r="M143">
            <v>-42</v>
          </cell>
        </row>
        <row r="144">
          <cell r="B144">
            <v>0</v>
          </cell>
          <cell r="C144">
            <v>55.7</v>
          </cell>
          <cell r="D144">
            <v>0</v>
          </cell>
          <cell r="E144">
            <v>0</v>
          </cell>
          <cell r="G144">
            <v>42</v>
          </cell>
          <cell r="H144">
            <v>-13.700000000000003</v>
          </cell>
          <cell r="I144">
            <v>13.700000000000003</v>
          </cell>
          <cell r="J144">
            <v>-14.200000000000003</v>
          </cell>
          <cell r="K144">
            <v>13.700000000000003</v>
          </cell>
          <cell r="M144">
            <v>13.700000000000003</v>
          </cell>
        </row>
        <row r="145">
          <cell r="B145">
            <v>0</v>
          </cell>
          <cell r="C145">
            <v>55.7</v>
          </cell>
          <cell r="D145">
            <v>0</v>
          </cell>
          <cell r="E145">
            <v>0</v>
          </cell>
          <cell r="G145">
            <v>42</v>
          </cell>
          <cell r="H145">
            <v>-13.700000000000003</v>
          </cell>
          <cell r="I145">
            <v>13.700000000000003</v>
          </cell>
          <cell r="J145">
            <v>-14.200000000000003</v>
          </cell>
          <cell r="K145">
            <v>13.700000000000003</v>
          </cell>
          <cell r="M145">
            <v>13.700000000000003</v>
          </cell>
        </row>
        <row r="146">
          <cell r="B146">
            <v>0</v>
          </cell>
          <cell r="C146">
            <v>55.7</v>
          </cell>
          <cell r="D146">
            <v>0</v>
          </cell>
          <cell r="E146">
            <v>0</v>
          </cell>
          <cell r="G146">
            <v>42</v>
          </cell>
          <cell r="H146">
            <v>-13.700000000000003</v>
          </cell>
          <cell r="I146">
            <v>13.700000000000003</v>
          </cell>
          <cell r="J146">
            <v>-14.200000000000003</v>
          </cell>
          <cell r="K146">
            <v>13.700000000000003</v>
          </cell>
          <cell r="M146">
            <v>13.700000000000003</v>
          </cell>
        </row>
        <row r="147">
          <cell r="B147">
            <v>0</v>
          </cell>
          <cell r="C147">
            <v>55.7</v>
          </cell>
          <cell r="D147">
            <v>0</v>
          </cell>
          <cell r="E147">
            <v>0</v>
          </cell>
          <cell r="G147">
            <v>42</v>
          </cell>
          <cell r="H147">
            <v>-13.700000000000003</v>
          </cell>
          <cell r="I147">
            <v>13.700000000000003</v>
          </cell>
          <cell r="J147">
            <v>-14.200000000000003</v>
          </cell>
          <cell r="K147">
            <v>13.700000000000003</v>
          </cell>
          <cell r="M147">
            <v>13.700000000000003</v>
          </cell>
        </row>
        <row r="148">
          <cell r="B148">
            <v>0</v>
          </cell>
          <cell r="C148">
            <v>55.7</v>
          </cell>
          <cell r="D148">
            <v>0</v>
          </cell>
          <cell r="E148">
            <v>0</v>
          </cell>
          <cell r="G148">
            <v>42</v>
          </cell>
          <cell r="H148">
            <v>-13.700000000000003</v>
          </cell>
          <cell r="I148">
            <v>13.700000000000003</v>
          </cell>
          <cell r="J148">
            <v>-14.200000000000003</v>
          </cell>
          <cell r="K148">
            <v>13.700000000000003</v>
          </cell>
          <cell r="M148">
            <v>13.700000000000003</v>
          </cell>
        </row>
        <row r="149">
          <cell r="B149">
            <v>0</v>
          </cell>
          <cell r="C149">
            <v>55.7</v>
          </cell>
          <cell r="D149">
            <v>0</v>
          </cell>
          <cell r="E149">
            <v>0</v>
          </cell>
          <cell r="G149">
            <v>42</v>
          </cell>
          <cell r="H149">
            <v>-13.700000000000003</v>
          </cell>
          <cell r="I149">
            <v>13.700000000000003</v>
          </cell>
          <cell r="J149">
            <v>-14.200000000000003</v>
          </cell>
          <cell r="K149">
            <v>13.700000000000003</v>
          </cell>
          <cell r="M149">
            <v>13.700000000000003</v>
          </cell>
        </row>
        <row r="150">
          <cell r="B150">
            <v>0</v>
          </cell>
          <cell r="C150">
            <v>55.7</v>
          </cell>
          <cell r="D150">
            <v>0</v>
          </cell>
          <cell r="E150">
            <v>0</v>
          </cell>
          <cell r="G150">
            <v>42</v>
          </cell>
          <cell r="H150">
            <v>-13.700000000000003</v>
          </cell>
          <cell r="I150">
            <v>13.700000000000003</v>
          </cell>
          <cell r="J150">
            <v>-14.200000000000003</v>
          </cell>
          <cell r="K150">
            <v>13.700000000000003</v>
          </cell>
          <cell r="M150">
            <v>13.700000000000003</v>
          </cell>
        </row>
        <row r="151">
          <cell r="B151">
            <v>0</v>
          </cell>
          <cell r="C151">
            <v>55.7</v>
          </cell>
          <cell r="D151">
            <v>0</v>
          </cell>
          <cell r="E151">
            <v>0</v>
          </cell>
          <cell r="G151">
            <v>42</v>
          </cell>
          <cell r="H151">
            <v>-13.700000000000003</v>
          </cell>
          <cell r="I151">
            <v>13.700000000000003</v>
          </cell>
          <cell r="J151">
            <v>-14.200000000000003</v>
          </cell>
          <cell r="K151">
            <v>13.700000000000003</v>
          </cell>
          <cell r="M151">
            <v>13.700000000000003</v>
          </cell>
        </row>
        <row r="152">
          <cell r="B152">
            <v>0</v>
          </cell>
          <cell r="C152">
            <v>55.7</v>
          </cell>
          <cell r="D152">
            <v>0</v>
          </cell>
          <cell r="E152">
            <v>0</v>
          </cell>
          <cell r="G152">
            <v>42</v>
          </cell>
          <cell r="H152">
            <v>-13.700000000000003</v>
          </cell>
          <cell r="I152">
            <v>13.700000000000003</v>
          </cell>
          <cell r="J152">
            <v>-14.200000000000003</v>
          </cell>
          <cell r="K152">
            <v>13.700000000000003</v>
          </cell>
          <cell r="M152">
            <v>13.700000000000003</v>
          </cell>
        </row>
        <row r="154">
          <cell r="B154" t="str">
            <v xml:space="preserve">al steps
</v>
          </cell>
        </row>
        <row r="155">
          <cell r="B155" t="str">
            <v xml:space="preserve">
</v>
          </cell>
        </row>
        <row r="156">
          <cell r="B156" t="str">
            <v xml:space="preserve">
</v>
          </cell>
        </row>
        <row r="157">
          <cell r="B157" t="str">
            <v xml:space="preserve">
</v>
          </cell>
        </row>
        <row r="158">
          <cell r="B158" t="str">
            <v xml:space="preserve">
</v>
          </cell>
        </row>
        <row r="164">
          <cell r="B164" t="str">
            <v>APPROVALS</v>
          </cell>
        </row>
        <row r="165">
          <cell r="D165" t="str">
            <v>Work Leaders:</v>
          </cell>
          <cell r="N165" t="str">
            <v>DATE:</v>
          </cell>
        </row>
        <row r="167">
          <cell r="D167" t="str">
            <v>Work Leaders:</v>
          </cell>
          <cell r="N167" t="str">
            <v>DATE:</v>
          </cell>
        </row>
        <row r="169">
          <cell r="D169" t="str">
            <v>Work Leaders:</v>
          </cell>
          <cell r="N169" t="str">
            <v>DATE:</v>
          </cell>
        </row>
        <row r="172">
          <cell r="D172" t="str">
            <v>Supervisor:</v>
          </cell>
          <cell r="N172" t="str">
            <v>DATE:</v>
          </cell>
        </row>
        <row r="175">
          <cell r="D175" t="str">
            <v>Manager:</v>
          </cell>
          <cell r="N175" t="str">
            <v>DATE:</v>
          </cell>
        </row>
        <row r="180">
          <cell r="C180" t="str">
            <v>Main Line Station 3
(Toe &amp; lateral Links)</v>
          </cell>
          <cell r="O180" t="str">
            <v>Takt Time =</v>
          </cell>
          <cell r="S180">
            <v>42</v>
          </cell>
          <cell r="U180" t="str">
            <v>Effective rate</v>
          </cell>
        </row>
        <row r="181">
          <cell r="O181" t="str">
            <v>Cycle Time =</v>
          </cell>
          <cell r="S181">
            <v>54</v>
          </cell>
          <cell r="U181">
            <v>54</v>
          </cell>
        </row>
        <row r="182">
          <cell r="O182" t="str">
            <v>Opportunity Time =</v>
          </cell>
          <cell r="S182">
            <v>-12</v>
          </cell>
          <cell r="U182">
            <v>-12</v>
          </cell>
        </row>
        <row r="183">
          <cell r="O183" t="str">
            <v>Percent Load =</v>
          </cell>
          <cell r="S183">
            <v>1.2857142857142858</v>
          </cell>
          <cell r="U183">
            <v>1.2857142857142858</v>
          </cell>
          <cell r="Y183"/>
        </row>
        <row r="184">
          <cell r="J184" t="str">
            <v>Operation #</v>
          </cell>
          <cell r="L184">
            <v>4</v>
          </cell>
          <cell r="N184" t="str">
            <v>Data From</v>
          </cell>
          <cell r="P184" t="str">
            <v>Observations Taken on</v>
          </cell>
          <cell r="W184"/>
          <cell r="X184"/>
          <cell r="Y184"/>
          <cell r="Z184"/>
        </row>
        <row r="185">
          <cell r="B185" t="str">
            <v>No.</v>
          </cell>
          <cell r="C185" t="str">
            <v>Work Elements</v>
          </cell>
          <cell r="L185" t="str">
            <v>ICON</v>
          </cell>
          <cell r="M185" t="str">
            <v>KEY POINTS
Safety,Quality,Technique,Cost</v>
          </cell>
          <cell r="O185" t="str">
            <v>Operator Information</v>
          </cell>
          <cell r="X185" t="str">
            <v>Machine Information</v>
          </cell>
          <cell r="AC185" t="str">
            <v>Inventory (PP &amp; WIP) Information</v>
          </cell>
        </row>
        <row r="186">
          <cell r="O186" t="str">
            <v>Time Elements (sec)</v>
          </cell>
          <cell r="V186" t="str">
            <v>Time Elements</v>
          </cell>
          <cell r="X186">
            <v>1</v>
          </cell>
          <cell r="Y186">
            <v>1</v>
          </cell>
          <cell r="Z186">
            <v>1</v>
          </cell>
        </row>
        <row r="187">
          <cell r="O187" t="str">
            <v>Mean
(X-bar)</v>
          </cell>
          <cell r="P187" t="str">
            <v>Std Dev
(s)</v>
          </cell>
          <cell r="Q187" t="str">
            <v>Avg 3
Lowest</v>
          </cell>
          <cell r="R187" t="str">
            <v>Manual</v>
          </cell>
          <cell r="S187" t="str">
            <v>Wait</v>
          </cell>
          <cell r="T187" t="str">
            <v>Walk</v>
          </cell>
          <cell r="V187" t="str">
            <v>Auto-Cycle
(sec)</v>
          </cell>
          <cell r="W187" t="str">
            <v>changeover
(min)</v>
          </cell>
          <cell r="X187" t="str">
            <v>Uptime</v>
          </cell>
          <cell r="Y187" t="str">
            <v>Operation
FTT</v>
          </cell>
          <cell r="Z187" t="str">
            <v>Operation
OEE</v>
          </cell>
          <cell r="AA187" t="str">
            <v>Daily PM</v>
          </cell>
          <cell r="AC187" t="str">
            <v>part #</v>
          </cell>
          <cell r="AD187" t="str">
            <v>Container
size</v>
          </cell>
          <cell r="AE187" t="str">
            <v>Qty</v>
          </cell>
          <cell r="AF187" t="str">
            <v>Supplier</v>
          </cell>
          <cell r="AG187">
            <v>0</v>
          </cell>
          <cell r="AH187">
            <v>0</v>
          </cell>
          <cell r="AI187">
            <v>0</v>
          </cell>
          <cell r="AJ187">
            <v>0</v>
          </cell>
        </row>
        <row r="188">
          <cell r="A188" t="str">
            <v>Operator duties</v>
          </cell>
          <cell r="B188">
            <v>1</v>
          </cell>
          <cell r="C188" t="str">
            <v>all steps</v>
          </cell>
          <cell r="O188">
            <v>54</v>
          </cell>
          <cell r="R188">
            <v>54</v>
          </cell>
          <cell r="X188">
            <v>1</v>
          </cell>
          <cell r="Y188">
            <v>1</v>
          </cell>
          <cell r="Z188">
            <v>1</v>
          </cell>
        </row>
        <row r="189">
          <cell r="B189">
            <v>2</v>
          </cell>
          <cell r="R189">
            <v>0</v>
          </cell>
          <cell r="X189">
            <v>1</v>
          </cell>
          <cell r="Y189">
            <v>1</v>
          </cell>
          <cell r="Z189">
            <v>1</v>
          </cell>
        </row>
        <row r="190">
          <cell r="B190">
            <v>3</v>
          </cell>
          <cell r="R190">
            <v>0</v>
          </cell>
          <cell r="X190">
            <v>1</v>
          </cell>
          <cell r="Y190">
            <v>1</v>
          </cell>
          <cell r="Z190">
            <v>1</v>
          </cell>
        </row>
        <row r="191">
          <cell r="B191">
            <v>4</v>
          </cell>
          <cell r="R191">
            <v>0</v>
          </cell>
          <cell r="X191">
            <v>1</v>
          </cell>
          <cell r="Y191">
            <v>1</v>
          </cell>
          <cell r="Z191">
            <v>1</v>
          </cell>
        </row>
        <row r="192">
          <cell r="B192">
            <v>5</v>
          </cell>
          <cell r="R192">
            <v>0</v>
          </cell>
          <cell r="X192">
            <v>1</v>
          </cell>
          <cell r="Y192">
            <v>1</v>
          </cell>
          <cell r="Z192">
            <v>1</v>
          </cell>
        </row>
        <row r="193">
          <cell r="B193">
            <v>6</v>
          </cell>
          <cell r="R193">
            <v>0</v>
          </cell>
          <cell r="X193">
            <v>1</v>
          </cell>
          <cell r="Y193">
            <v>1</v>
          </cell>
          <cell r="Z193">
            <v>1</v>
          </cell>
        </row>
        <row r="194">
          <cell r="B194">
            <v>7</v>
          </cell>
          <cell r="R194">
            <v>0</v>
          </cell>
          <cell r="X194">
            <v>1</v>
          </cell>
          <cell r="Y194">
            <v>1</v>
          </cell>
          <cell r="Z194">
            <v>1</v>
          </cell>
        </row>
        <row r="195">
          <cell r="B195">
            <v>8</v>
          </cell>
          <cell r="R195">
            <v>0</v>
          </cell>
          <cell r="X195">
            <v>1</v>
          </cell>
          <cell r="Y195">
            <v>1</v>
          </cell>
          <cell r="Z195">
            <v>1</v>
          </cell>
        </row>
        <row r="196">
          <cell r="B196">
            <v>9</v>
          </cell>
          <cell r="R196">
            <v>0</v>
          </cell>
          <cell r="X196">
            <v>1</v>
          </cell>
          <cell r="Y196">
            <v>1</v>
          </cell>
          <cell r="Z196">
            <v>1</v>
          </cell>
        </row>
        <row r="197">
          <cell r="C197" t="str">
            <v xml:space="preserve">Opportunity time = </v>
          </cell>
          <cell r="R197">
            <v>0</v>
          </cell>
          <cell r="T197">
            <v>0</v>
          </cell>
          <cell r="V197">
            <v>0</v>
          </cell>
        </row>
        <row r="198">
          <cell r="N198" t="str">
            <v>Totals</v>
          </cell>
          <cell r="O198">
            <v>54</v>
          </cell>
          <cell r="Q198">
            <v>0</v>
          </cell>
          <cell r="R198">
            <v>54</v>
          </cell>
          <cell r="S198">
            <v>0</v>
          </cell>
          <cell r="T198">
            <v>0</v>
          </cell>
          <cell r="V198">
            <v>0</v>
          </cell>
          <cell r="W198">
            <v>10</v>
          </cell>
          <cell r="X198">
            <v>1</v>
          </cell>
          <cell r="Y198">
            <v>1</v>
          </cell>
          <cell r="Z198">
            <v>1</v>
          </cell>
        </row>
        <row r="199">
          <cell r="B199" t="str">
            <v>op-walk</v>
          </cell>
          <cell r="C199" t="str">
            <v>cum time</v>
          </cell>
          <cell r="D199" t="str">
            <v>series 6</v>
          </cell>
          <cell r="E199" t="str">
            <v>series 5</v>
          </cell>
          <cell r="G199" t="str">
            <v>series 1</v>
          </cell>
          <cell r="H199" t="str">
            <v>eff mt</v>
          </cell>
          <cell r="I199" t="str">
            <v>series 7</v>
          </cell>
        </row>
        <row r="201">
          <cell r="J201">
            <v>0.5</v>
          </cell>
        </row>
        <row r="202">
          <cell r="B202">
            <v>54</v>
          </cell>
          <cell r="C202">
            <v>0</v>
          </cell>
          <cell r="D202">
            <v>0</v>
          </cell>
          <cell r="E202">
            <v>-12</v>
          </cell>
          <cell r="G202">
            <v>-12</v>
          </cell>
          <cell r="H202">
            <v>-12</v>
          </cell>
          <cell r="I202">
            <v>12</v>
          </cell>
          <cell r="J202">
            <v>-12.5</v>
          </cell>
          <cell r="K202">
            <v>12</v>
          </cell>
          <cell r="M202">
            <v>12</v>
          </cell>
        </row>
        <row r="203">
          <cell r="B203">
            <v>0</v>
          </cell>
          <cell r="C203">
            <v>54</v>
          </cell>
          <cell r="D203">
            <v>0</v>
          </cell>
          <cell r="E203">
            <v>0</v>
          </cell>
          <cell r="G203">
            <v>42</v>
          </cell>
          <cell r="H203">
            <v>-12</v>
          </cell>
          <cell r="I203">
            <v>12</v>
          </cell>
          <cell r="J203">
            <v>-12.5</v>
          </cell>
          <cell r="K203">
            <v>12</v>
          </cell>
          <cell r="M203">
            <v>12</v>
          </cell>
        </row>
        <row r="204">
          <cell r="B204">
            <v>0</v>
          </cell>
          <cell r="C204">
            <v>54</v>
          </cell>
          <cell r="D204">
            <v>0</v>
          </cell>
          <cell r="E204">
            <v>0</v>
          </cell>
          <cell r="G204">
            <v>42</v>
          </cell>
          <cell r="H204">
            <v>-12</v>
          </cell>
          <cell r="I204">
            <v>12</v>
          </cell>
          <cell r="J204">
            <v>-12.5</v>
          </cell>
          <cell r="K204">
            <v>12</v>
          </cell>
          <cell r="M204">
            <v>12</v>
          </cell>
        </row>
        <row r="205">
          <cell r="B205">
            <v>0</v>
          </cell>
          <cell r="C205">
            <v>54</v>
          </cell>
          <cell r="D205">
            <v>0</v>
          </cell>
          <cell r="E205">
            <v>0</v>
          </cell>
          <cell r="G205">
            <v>42</v>
          </cell>
          <cell r="H205">
            <v>-12</v>
          </cell>
          <cell r="I205">
            <v>12</v>
          </cell>
          <cell r="J205">
            <v>-12.5</v>
          </cell>
          <cell r="K205">
            <v>12</v>
          </cell>
          <cell r="M205">
            <v>12</v>
          </cell>
        </row>
        <row r="206">
          <cell r="B206">
            <v>0</v>
          </cell>
          <cell r="C206">
            <v>54</v>
          </cell>
          <cell r="D206">
            <v>0</v>
          </cell>
          <cell r="E206">
            <v>0</v>
          </cell>
          <cell r="G206">
            <v>42</v>
          </cell>
          <cell r="H206">
            <v>-12</v>
          </cell>
          <cell r="I206">
            <v>12</v>
          </cell>
          <cell r="J206">
            <v>-12.5</v>
          </cell>
          <cell r="K206">
            <v>12</v>
          </cell>
          <cell r="M206">
            <v>12</v>
          </cell>
        </row>
        <row r="207">
          <cell r="B207">
            <v>0</v>
          </cell>
          <cell r="C207">
            <v>54</v>
          </cell>
          <cell r="D207">
            <v>0</v>
          </cell>
          <cell r="E207">
            <v>0</v>
          </cell>
          <cell r="G207">
            <v>42</v>
          </cell>
          <cell r="H207">
            <v>-12</v>
          </cell>
          <cell r="I207">
            <v>12</v>
          </cell>
          <cell r="J207">
            <v>-12.5</v>
          </cell>
          <cell r="K207">
            <v>12</v>
          </cell>
          <cell r="M207">
            <v>12</v>
          </cell>
        </row>
        <row r="208">
          <cell r="B208">
            <v>0</v>
          </cell>
          <cell r="C208">
            <v>54</v>
          </cell>
          <cell r="D208">
            <v>0</v>
          </cell>
          <cell r="E208">
            <v>0</v>
          </cell>
          <cell r="G208">
            <v>42</v>
          </cell>
          <cell r="H208">
            <v>-12</v>
          </cell>
          <cell r="I208">
            <v>12</v>
          </cell>
          <cell r="J208">
            <v>-12.5</v>
          </cell>
          <cell r="K208">
            <v>12</v>
          </cell>
          <cell r="M208">
            <v>12</v>
          </cell>
        </row>
        <row r="209">
          <cell r="B209">
            <v>0</v>
          </cell>
          <cell r="C209">
            <v>54</v>
          </cell>
          <cell r="D209">
            <v>0</v>
          </cell>
          <cell r="E209">
            <v>0</v>
          </cell>
          <cell r="G209">
            <v>42</v>
          </cell>
          <cell r="H209">
            <v>-12</v>
          </cell>
          <cell r="I209">
            <v>12</v>
          </cell>
          <cell r="J209">
            <v>-12.5</v>
          </cell>
          <cell r="K209">
            <v>12</v>
          </cell>
          <cell r="M209">
            <v>12</v>
          </cell>
        </row>
        <row r="210">
          <cell r="B210">
            <v>0</v>
          </cell>
          <cell r="C210">
            <v>54</v>
          </cell>
          <cell r="D210">
            <v>0</v>
          </cell>
          <cell r="E210">
            <v>0</v>
          </cell>
          <cell r="G210">
            <v>42</v>
          </cell>
          <cell r="H210">
            <v>-12</v>
          </cell>
          <cell r="I210">
            <v>12</v>
          </cell>
          <cell r="J210">
            <v>-12.5</v>
          </cell>
          <cell r="K210">
            <v>12</v>
          </cell>
          <cell r="M210">
            <v>12</v>
          </cell>
        </row>
        <row r="211">
          <cell r="B211">
            <v>0</v>
          </cell>
          <cell r="C211">
            <v>54</v>
          </cell>
          <cell r="D211">
            <v>0</v>
          </cell>
          <cell r="E211">
            <v>0</v>
          </cell>
          <cell r="G211">
            <v>42</v>
          </cell>
          <cell r="H211">
            <v>-12</v>
          </cell>
          <cell r="I211">
            <v>12</v>
          </cell>
          <cell r="J211">
            <v>-12.5</v>
          </cell>
          <cell r="K211">
            <v>12</v>
          </cell>
          <cell r="M211">
            <v>12</v>
          </cell>
        </row>
        <row r="213">
          <cell r="B213" t="str">
            <v xml:space="preserve">all steps
</v>
          </cell>
        </row>
        <row r="214">
          <cell r="B214" t="str">
            <v xml:space="preserve">
</v>
          </cell>
        </row>
        <row r="215">
          <cell r="B215" t="str">
            <v xml:space="preserve">
</v>
          </cell>
        </row>
        <row r="216">
          <cell r="B216" t="str">
            <v xml:space="preserve">
</v>
          </cell>
        </row>
        <row r="217">
          <cell r="B217" t="str">
            <v xml:space="preserve">
</v>
          </cell>
        </row>
        <row r="223">
          <cell r="B223" t="str">
            <v>APPROVALS</v>
          </cell>
        </row>
        <row r="224">
          <cell r="D224" t="str">
            <v>Work Leaders:</v>
          </cell>
          <cell r="N224" t="str">
            <v>DATE:</v>
          </cell>
        </row>
        <row r="226">
          <cell r="D226" t="str">
            <v>Work Leaders:</v>
          </cell>
          <cell r="N226" t="str">
            <v>DATE:</v>
          </cell>
        </row>
        <row r="228">
          <cell r="D228" t="str">
            <v>Work Leaders:</v>
          </cell>
          <cell r="N228" t="str">
            <v>DATE:</v>
          </cell>
        </row>
        <row r="231">
          <cell r="D231" t="str">
            <v>Supervisor:</v>
          </cell>
          <cell r="N231" t="str">
            <v>DATE:</v>
          </cell>
        </row>
        <row r="234">
          <cell r="D234" t="str">
            <v>Manager:</v>
          </cell>
          <cell r="N234" t="str">
            <v>DATE:</v>
          </cell>
        </row>
        <row r="239">
          <cell r="C239" t="str">
            <v>Main Line Station 4
(Sway Bar sub &amp; Install)</v>
          </cell>
          <cell r="O239" t="str">
            <v>Takt Time =</v>
          </cell>
          <cell r="S239">
            <v>42</v>
          </cell>
          <cell r="U239" t="str">
            <v>Effective rate</v>
          </cell>
        </row>
        <row r="240">
          <cell r="O240" t="str">
            <v>Cycle Time =</v>
          </cell>
          <cell r="S240">
            <v>59.529411764705884</v>
          </cell>
          <cell r="U240">
            <v>59.529411764705884</v>
          </cell>
        </row>
        <row r="241">
          <cell r="O241" t="str">
            <v>Opportunity Time =</v>
          </cell>
          <cell r="S241">
            <v>-17.529411764705884</v>
          </cell>
          <cell r="U241">
            <v>-17.529411764705884</v>
          </cell>
        </row>
        <row r="242">
          <cell r="O242" t="str">
            <v>Percent Load=</v>
          </cell>
          <cell r="S242">
            <v>1.4173669467787116</v>
          </cell>
          <cell r="U242">
            <v>1.4173669467787116</v>
          </cell>
          <cell r="Y242"/>
        </row>
        <row r="243">
          <cell r="J243" t="str">
            <v>Operation #</v>
          </cell>
          <cell r="L243">
            <v>5</v>
          </cell>
          <cell r="N243" t="str">
            <v>Data From</v>
          </cell>
          <cell r="O243">
            <v>17</v>
          </cell>
          <cell r="P243" t="str">
            <v>Observations Taken on</v>
          </cell>
          <cell r="S243">
            <v>37840.800474537034</v>
          </cell>
          <cell r="W243"/>
          <cell r="X243"/>
          <cell r="Y243"/>
          <cell r="Z243"/>
        </row>
        <row r="244">
          <cell r="B244" t="str">
            <v>No.</v>
          </cell>
          <cell r="C244" t="str">
            <v>Work Elements</v>
          </cell>
          <cell r="L244" t="str">
            <v>ICON</v>
          </cell>
          <cell r="M244" t="str">
            <v>KEY POINTS
Safety,Quality,Technique,Cost</v>
          </cell>
          <cell r="O244" t="str">
            <v>Operator Information</v>
          </cell>
          <cell r="X244" t="str">
            <v>Machine Information</v>
          </cell>
          <cell r="AC244" t="str">
            <v>Inventory (PP &amp; WIP) Information</v>
          </cell>
        </row>
        <row r="245">
          <cell r="O245" t="str">
            <v>Time Elements (sec)</v>
          </cell>
          <cell r="V245" t="str">
            <v>Time Elements</v>
          </cell>
          <cell r="X245">
            <v>1</v>
          </cell>
          <cell r="Y245">
            <v>1</v>
          </cell>
          <cell r="Z245">
            <v>1</v>
          </cell>
        </row>
        <row r="246">
          <cell r="O246" t="str">
            <v>Mean
(X-bar)</v>
          </cell>
          <cell r="P246" t="str">
            <v>Std Dev
(s)</v>
          </cell>
          <cell r="Q246" t="str">
            <v>Avg 3
Lowest</v>
          </cell>
          <cell r="R246" t="str">
            <v>Manual</v>
          </cell>
          <cell r="S246" t="str">
            <v>Wait</v>
          </cell>
          <cell r="T246" t="str">
            <v>Walk</v>
          </cell>
          <cell r="V246" t="str">
            <v>Auto-Cycle
(sec)</v>
          </cell>
          <cell r="W246" t="str">
            <v>changeover
(min)</v>
          </cell>
          <cell r="X246" t="str">
            <v>Uptime</v>
          </cell>
          <cell r="Y246" t="str">
            <v>Operation
FTT</v>
          </cell>
          <cell r="Z246" t="str">
            <v>Operation
OEE</v>
          </cell>
          <cell r="AA246" t="str">
            <v>Daily PM</v>
          </cell>
          <cell r="AC246" t="str">
            <v>part #</v>
          </cell>
          <cell r="AD246" t="str">
            <v>Container
size</v>
          </cell>
          <cell r="AE246" t="str">
            <v>Qty</v>
          </cell>
          <cell r="AF246" t="str">
            <v>Supplier</v>
          </cell>
          <cell r="AG246">
            <v>0</v>
          </cell>
          <cell r="AH246">
            <v>0</v>
          </cell>
          <cell r="AI246">
            <v>0</v>
          </cell>
          <cell r="AJ246">
            <v>0</v>
          </cell>
        </row>
        <row r="247">
          <cell r="A247" t="str">
            <v>Operator duties</v>
          </cell>
          <cell r="B247">
            <v>1</v>
          </cell>
          <cell r="C247" t="str">
            <v>get bolts</v>
          </cell>
          <cell r="O247">
            <v>7</v>
          </cell>
          <cell r="P247">
            <v>2.3717082451262845</v>
          </cell>
          <cell r="Q247">
            <v>4</v>
          </cell>
          <cell r="R247">
            <v>7</v>
          </cell>
          <cell r="X247">
            <v>1</v>
          </cell>
          <cell r="Y247">
            <v>1</v>
          </cell>
          <cell r="Z247">
            <v>1</v>
          </cell>
        </row>
        <row r="248">
          <cell r="B248">
            <v>2</v>
          </cell>
          <cell r="C248" t="str">
            <v>wait for index</v>
          </cell>
          <cell r="O248">
            <v>25.647058823529413</v>
          </cell>
          <cell r="P248">
            <v>19.049085202676363</v>
          </cell>
          <cell r="Q248">
            <v>2.6666666666666665</v>
          </cell>
          <cell r="R248">
            <v>25.647058823529413</v>
          </cell>
          <cell r="X248">
            <v>1</v>
          </cell>
          <cell r="Y248">
            <v>1</v>
          </cell>
          <cell r="Z248">
            <v>1</v>
          </cell>
        </row>
        <row r="249">
          <cell r="B249">
            <v>3</v>
          </cell>
          <cell r="C249" t="str">
            <v>install 2 right &amp; tighten</v>
          </cell>
          <cell r="O249">
            <v>8.0588235294117645</v>
          </cell>
          <cell r="P249">
            <v>3.191210354929892</v>
          </cell>
          <cell r="Q249">
            <v>4.333333333333333</v>
          </cell>
          <cell r="R249">
            <v>8.0588235294117645</v>
          </cell>
          <cell r="X249">
            <v>1</v>
          </cell>
          <cell r="Y249">
            <v>1</v>
          </cell>
          <cell r="Z249">
            <v>1</v>
          </cell>
        </row>
        <row r="250">
          <cell r="B250">
            <v>4</v>
          </cell>
          <cell r="C250" t="str">
            <v>install 2 left &amp; tighten</v>
          </cell>
          <cell r="O250">
            <v>9.117647058823529</v>
          </cell>
          <cell r="P250">
            <v>5.0482961598589933</v>
          </cell>
          <cell r="Q250">
            <v>4.666666666666667</v>
          </cell>
          <cell r="R250">
            <v>9.117647058823529</v>
          </cell>
          <cell r="X250">
            <v>1</v>
          </cell>
          <cell r="Y250">
            <v>1</v>
          </cell>
          <cell r="Z250">
            <v>1</v>
          </cell>
        </row>
        <row r="251">
          <cell r="B251">
            <v>5</v>
          </cell>
          <cell r="C251" t="str">
            <v>tighten additional</v>
          </cell>
          <cell r="O251">
            <v>7.1764705882352944</v>
          </cell>
          <cell r="P251">
            <v>6.9393379918192402</v>
          </cell>
          <cell r="Q251">
            <v>2</v>
          </cell>
          <cell r="R251">
            <v>7.1764705882352944</v>
          </cell>
          <cell r="X251">
            <v>1</v>
          </cell>
          <cell r="Y251">
            <v>1</v>
          </cell>
          <cell r="Z251">
            <v>1</v>
          </cell>
        </row>
        <row r="252">
          <cell r="B252">
            <v>6</v>
          </cell>
          <cell r="C252" t="str">
            <v>acknowledge complete</v>
          </cell>
          <cell r="O252">
            <v>2.5294117647058822</v>
          </cell>
          <cell r="P252">
            <v>1.3746657347707991</v>
          </cell>
          <cell r="Q252">
            <v>1.6666666666666667</v>
          </cell>
          <cell r="R252">
            <v>2.5294117647058822</v>
          </cell>
          <cell r="X252">
            <v>1</v>
          </cell>
          <cell r="Y252">
            <v>1</v>
          </cell>
          <cell r="Z252">
            <v>1</v>
          </cell>
        </row>
        <row r="253">
          <cell r="B253">
            <v>7</v>
          </cell>
          <cell r="O253">
            <v>0</v>
          </cell>
          <cell r="P253"/>
          <cell r="Q253"/>
          <cell r="R253">
            <v>0</v>
          </cell>
          <cell r="X253">
            <v>1</v>
          </cell>
          <cell r="Y253">
            <v>1</v>
          </cell>
          <cell r="Z253">
            <v>1</v>
          </cell>
        </row>
        <row r="254">
          <cell r="B254">
            <v>8</v>
          </cell>
          <cell r="O254">
            <v>0</v>
          </cell>
          <cell r="P254"/>
          <cell r="Q254"/>
          <cell r="R254">
            <v>0</v>
          </cell>
          <cell r="X254">
            <v>1</v>
          </cell>
          <cell r="Y254">
            <v>1</v>
          </cell>
          <cell r="Z254">
            <v>1</v>
          </cell>
        </row>
        <row r="255">
          <cell r="B255">
            <v>9</v>
          </cell>
          <cell r="O255">
            <v>0</v>
          </cell>
          <cell r="P255"/>
          <cell r="Q255"/>
          <cell r="R255">
            <v>0</v>
          </cell>
          <cell r="X255">
            <v>1</v>
          </cell>
          <cell r="Y255">
            <v>1</v>
          </cell>
          <cell r="Z255">
            <v>1</v>
          </cell>
        </row>
        <row r="256">
          <cell r="C256" t="str">
            <v xml:space="preserve">Opportunity time = </v>
          </cell>
          <cell r="R256">
            <v>0</v>
          </cell>
          <cell r="T256">
            <v>0</v>
          </cell>
          <cell r="V256">
            <v>0</v>
          </cell>
        </row>
        <row r="257">
          <cell r="N257" t="str">
            <v>Totals</v>
          </cell>
          <cell r="O257">
            <v>59.529411764705884</v>
          </cell>
          <cell r="P257">
            <v>21.312106473855213</v>
          </cell>
          <cell r="Q257">
            <v>19.333333333333336</v>
          </cell>
          <cell r="R257">
            <v>59.529411764705884</v>
          </cell>
          <cell r="S257">
            <v>0</v>
          </cell>
          <cell r="T257">
            <v>0</v>
          </cell>
          <cell r="V257">
            <v>0</v>
          </cell>
          <cell r="W257">
            <v>10</v>
          </cell>
          <cell r="X257">
            <v>1</v>
          </cell>
          <cell r="Y257">
            <v>1</v>
          </cell>
          <cell r="Z257">
            <v>1</v>
          </cell>
        </row>
        <row r="258">
          <cell r="B258" t="str">
            <v>op-walk</v>
          </cell>
          <cell r="C258" t="str">
            <v>cum time</v>
          </cell>
          <cell r="D258" t="str">
            <v>series 6</v>
          </cell>
          <cell r="E258" t="str">
            <v>series 5</v>
          </cell>
          <cell r="G258" t="str">
            <v>series 1</v>
          </cell>
          <cell r="H258" t="str">
            <v>eff mt</v>
          </cell>
          <cell r="I258" t="str">
            <v>series 7</v>
          </cell>
        </row>
        <row r="260">
          <cell r="J260">
            <v>0.5</v>
          </cell>
        </row>
        <row r="261">
          <cell r="B261">
            <v>7</v>
          </cell>
          <cell r="C261">
            <v>0</v>
          </cell>
          <cell r="D261">
            <v>0.5</v>
          </cell>
          <cell r="E261">
            <v>34.5</v>
          </cell>
          <cell r="G261">
            <v>0</v>
          </cell>
          <cell r="H261">
            <v>0</v>
          </cell>
          <cell r="I261">
            <v>0</v>
          </cell>
          <cell r="J261">
            <v>34.5</v>
          </cell>
          <cell r="K261">
            <v>-35</v>
          </cell>
          <cell r="M261">
            <v>-35</v>
          </cell>
        </row>
        <row r="262">
          <cell r="B262">
            <v>25.647058823529413</v>
          </cell>
          <cell r="C262">
            <v>7</v>
          </cell>
          <cell r="D262">
            <v>0.5</v>
          </cell>
          <cell r="E262">
            <v>8.852941176470587</v>
          </cell>
          <cell r="G262">
            <v>7</v>
          </cell>
          <cell r="H262">
            <v>0</v>
          </cell>
          <cell r="I262">
            <v>0</v>
          </cell>
          <cell r="J262">
            <v>8.852941176470587</v>
          </cell>
          <cell r="K262">
            <v>-9.352941176470587</v>
          </cell>
          <cell r="M262">
            <v>-9.352941176470587</v>
          </cell>
        </row>
        <row r="263">
          <cell r="B263">
            <v>8.0588235294117645</v>
          </cell>
          <cell r="C263">
            <v>32.647058823529413</v>
          </cell>
          <cell r="D263">
            <v>0.5</v>
          </cell>
          <cell r="E263">
            <v>0.79411764705881893</v>
          </cell>
          <cell r="G263">
            <v>32.647058823529413</v>
          </cell>
          <cell r="H263">
            <v>0</v>
          </cell>
          <cell r="I263">
            <v>0</v>
          </cell>
          <cell r="J263">
            <v>0.79411764705881893</v>
          </cell>
          <cell r="K263">
            <v>-1.294117647058826</v>
          </cell>
          <cell r="M263">
            <v>-1.294117647058826</v>
          </cell>
        </row>
        <row r="264">
          <cell r="B264">
            <v>9.117647058823529</v>
          </cell>
          <cell r="C264">
            <v>40.705882352941174</v>
          </cell>
          <cell r="D264">
            <v>0</v>
          </cell>
          <cell r="E264">
            <v>0</v>
          </cell>
          <cell r="G264">
            <v>32.882352941176471</v>
          </cell>
          <cell r="H264">
            <v>-7.823529411764703</v>
          </cell>
          <cell r="I264">
            <v>7.823529411764703</v>
          </cell>
          <cell r="J264">
            <v>-8.323529411764703</v>
          </cell>
          <cell r="K264">
            <v>7.823529411764703</v>
          </cell>
          <cell r="M264">
            <v>7.823529411764703</v>
          </cell>
        </row>
        <row r="265">
          <cell r="B265">
            <v>7.1764705882352944</v>
          </cell>
          <cell r="C265">
            <v>49.823529411764703</v>
          </cell>
          <cell r="D265">
            <v>0</v>
          </cell>
          <cell r="E265">
            <v>0</v>
          </cell>
          <cell r="G265">
            <v>34.823529411764703</v>
          </cell>
          <cell r="H265">
            <v>-15</v>
          </cell>
          <cell r="I265">
            <v>15</v>
          </cell>
          <cell r="J265">
            <v>-15.5</v>
          </cell>
          <cell r="K265">
            <v>15</v>
          </cell>
          <cell r="M265">
            <v>15</v>
          </cell>
        </row>
        <row r="266">
          <cell r="B266">
            <v>2.5294117647058822</v>
          </cell>
          <cell r="C266">
            <v>57</v>
          </cell>
          <cell r="D266">
            <v>0</v>
          </cell>
          <cell r="E266">
            <v>0</v>
          </cell>
          <cell r="G266">
            <v>39.470588235294116</v>
          </cell>
          <cell r="H266">
            <v>-17.529411764705884</v>
          </cell>
          <cell r="I266">
            <v>17.529411764705884</v>
          </cell>
          <cell r="J266">
            <v>-18.029411764705884</v>
          </cell>
          <cell r="K266">
            <v>17.529411764705884</v>
          </cell>
          <cell r="M266">
            <v>17.529411764705884</v>
          </cell>
        </row>
        <row r="267">
          <cell r="B267">
            <v>0</v>
          </cell>
          <cell r="C267">
            <v>59.529411764705884</v>
          </cell>
          <cell r="D267">
            <v>0</v>
          </cell>
          <cell r="E267">
            <v>0</v>
          </cell>
          <cell r="G267">
            <v>42</v>
          </cell>
          <cell r="H267">
            <v>-17.529411764705884</v>
          </cell>
          <cell r="I267">
            <v>17.529411764705884</v>
          </cell>
          <cell r="J267">
            <v>-18.029411764705884</v>
          </cell>
          <cell r="K267">
            <v>17.529411764705884</v>
          </cell>
          <cell r="M267">
            <v>17.529411764705884</v>
          </cell>
        </row>
        <row r="268">
          <cell r="B268">
            <v>0</v>
          </cell>
          <cell r="C268">
            <v>59.529411764705884</v>
          </cell>
          <cell r="D268">
            <v>0</v>
          </cell>
          <cell r="E268">
            <v>0</v>
          </cell>
          <cell r="G268">
            <v>42</v>
          </cell>
          <cell r="H268">
            <v>-17.529411764705884</v>
          </cell>
          <cell r="I268">
            <v>17.529411764705884</v>
          </cell>
          <cell r="J268">
            <v>-18.029411764705884</v>
          </cell>
          <cell r="K268">
            <v>17.529411764705884</v>
          </cell>
          <cell r="M268">
            <v>17.529411764705884</v>
          </cell>
        </row>
        <row r="269">
          <cell r="B269">
            <v>0</v>
          </cell>
          <cell r="C269">
            <v>59.529411764705884</v>
          </cell>
          <cell r="D269">
            <v>0</v>
          </cell>
          <cell r="E269">
            <v>0</v>
          </cell>
          <cell r="G269">
            <v>42</v>
          </cell>
          <cell r="H269">
            <v>-17.529411764705884</v>
          </cell>
          <cell r="I269">
            <v>17.529411764705884</v>
          </cell>
          <cell r="J269">
            <v>-18.029411764705884</v>
          </cell>
          <cell r="K269">
            <v>17.529411764705884</v>
          </cell>
          <cell r="M269">
            <v>17.529411764705884</v>
          </cell>
        </row>
        <row r="270">
          <cell r="B270">
            <v>0</v>
          </cell>
          <cell r="C270">
            <v>59.529411764705884</v>
          </cell>
          <cell r="D270">
            <v>0</v>
          </cell>
          <cell r="E270">
            <v>0</v>
          </cell>
          <cell r="G270">
            <v>42</v>
          </cell>
          <cell r="H270">
            <v>-17.529411764705884</v>
          </cell>
          <cell r="I270">
            <v>17.529411764705884</v>
          </cell>
          <cell r="J270">
            <v>-18.029411764705884</v>
          </cell>
          <cell r="K270">
            <v>17.529411764705884</v>
          </cell>
          <cell r="M270">
            <v>17.529411764705884</v>
          </cell>
        </row>
        <row r="274">
          <cell r="B274" t="str">
            <v>get bolts
wait for index</v>
          </cell>
        </row>
        <row r="275">
          <cell r="B275" t="str">
            <v>wait for index
install 2 right &amp; tighten</v>
          </cell>
        </row>
        <row r="276">
          <cell r="B276" t="str">
            <v>install 2 right &amp; tighten
install 2 left &amp; tighten</v>
          </cell>
        </row>
        <row r="277">
          <cell r="B277" t="str">
            <v>install 2 left &amp; tighten
tighten additional</v>
          </cell>
        </row>
        <row r="278">
          <cell r="B278" t="str">
            <v>tighten additional
acknowledge complete</v>
          </cell>
        </row>
        <row r="282">
          <cell r="B282" t="str">
            <v>APPROVALS</v>
          </cell>
        </row>
        <row r="283">
          <cell r="D283" t="str">
            <v>Work Leaders:</v>
          </cell>
          <cell r="N283" t="str">
            <v>DATE:</v>
          </cell>
        </row>
        <row r="285">
          <cell r="D285" t="str">
            <v>Work Leaders:</v>
          </cell>
          <cell r="N285" t="str">
            <v>DATE:</v>
          </cell>
        </row>
        <row r="287">
          <cell r="D287" t="str">
            <v>Work Leaders:</v>
          </cell>
          <cell r="N287" t="str">
            <v>DATE:</v>
          </cell>
        </row>
        <row r="290">
          <cell r="D290" t="str">
            <v>Supervisor:</v>
          </cell>
          <cell r="N290" t="str">
            <v>DATE:</v>
          </cell>
        </row>
        <row r="293">
          <cell r="D293" t="str">
            <v>Manager:</v>
          </cell>
          <cell r="N293" t="str">
            <v>DATE:</v>
          </cell>
        </row>
        <row r="298">
          <cell r="C298" t="str">
            <v>Main Line Station 5 (right)
(brake install)</v>
          </cell>
          <cell r="O298" t="str">
            <v>Takt Time =</v>
          </cell>
          <cell r="S298">
            <v>42</v>
          </cell>
          <cell r="U298" t="str">
            <v>Effective rate</v>
          </cell>
        </row>
        <row r="299">
          <cell r="O299" t="str">
            <v>Cycle Time =</v>
          </cell>
          <cell r="S299">
            <v>33</v>
          </cell>
          <cell r="U299">
            <v>33</v>
          </cell>
        </row>
        <row r="300">
          <cell r="O300" t="str">
            <v>Opportunity Time =</v>
          </cell>
          <cell r="S300">
            <v>9</v>
          </cell>
          <cell r="U300">
            <v>9</v>
          </cell>
        </row>
        <row r="301">
          <cell r="O301" t="str">
            <v>Percent Load =</v>
          </cell>
          <cell r="S301">
            <v>0.7857142857142857</v>
          </cell>
          <cell r="U301">
            <v>0.7857142857142857</v>
          </cell>
          <cell r="Y301"/>
        </row>
        <row r="302">
          <cell r="J302" t="str">
            <v>Operation #</v>
          </cell>
          <cell r="L302">
            <v>6</v>
          </cell>
          <cell r="N302" t="str">
            <v>Data From</v>
          </cell>
          <cell r="P302" t="str">
            <v>Observations Taken on</v>
          </cell>
          <cell r="W302"/>
          <cell r="X302"/>
          <cell r="Y302"/>
          <cell r="Z302"/>
        </row>
        <row r="303">
          <cell r="B303" t="str">
            <v>No.</v>
          </cell>
          <cell r="C303" t="str">
            <v>Work Elements</v>
          </cell>
          <cell r="L303" t="str">
            <v>ICON</v>
          </cell>
          <cell r="M303" t="str">
            <v>KEY POINTS
Safety,Quality,Technique,Cost</v>
          </cell>
          <cell r="O303" t="str">
            <v>Operator Information</v>
          </cell>
          <cell r="X303" t="str">
            <v>Machine Information</v>
          </cell>
          <cell r="AC303" t="str">
            <v>Inventory (PP &amp; WIP) Information</v>
          </cell>
        </row>
        <row r="304">
          <cell r="O304" t="str">
            <v>Time Elements (sec)</v>
          </cell>
          <cell r="V304" t="str">
            <v>Time Elements</v>
          </cell>
          <cell r="X304">
            <v>1</v>
          </cell>
          <cell r="Y304">
            <v>1</v>
          </cell>
          <cell r="Z304">
            <v>1</v>
          </cell>
        </row>
        <row r="305">
          <cell r="O305" t="str">
            <v>Mean
(X-bar)</v>
          </cell>
          <cell r="P305" t="str">
            <v>Std Dev
(s)</v>
          </cell>
          <cell r="Q305" t="str">
            <v>Avg 3
Lowest</v>
          </cell>
          <cell r="R305" t="str">
            <v>Manual</v>
          </cell>
          <cell r="S305" t="str">
            <v>Wait</v>
          </cell>
          <cell r="T305" t="str">
            <v>Walk</v>
          </cell>
          <cell r="V305" t="str">
            <v>Auto-Cycle
(sec)</v>
          </cell>
          <cell r="W305" t="str">
            <v>changeover
(min)</v>
          </cell>
          <cell r="X305" t="str">
            <v>Uptime</v>
          </cell>
          <cell r="Y305" t="str">
            <v>Operation
FTT</v>
          </cell>
          <cell r="Z305" t="str">
            <v>Operation
OEE</v>
          </cell>
          <cell r="AA305" t="str">
            <v>Daily PM</v>
          </cell>
          <cell r="AC305" t="str">
            <v>part #</v>
          </cell>
          <cell r="AD305" t="str">
            <v>Container
size</v>
          </cell>
          <cell r="AE305" t="str">
            <v>Qty</v>
          </cell>
          <cell r="AF305" t="str">
            <v>Supplier</v>
          </cell>
          <cell r="AG305">
            <v>0</v>
          </cell>
          <cell r="AH305">
            <v>0</v>
          </cell>
          <cell r="AI305">
            <v>0</v>
          </cell>
          <cell r="AJ305">
            <v>0</v>
          </cell>
        </row>
        <row r="306">
          <cell r="A306" t="str">
            <v>Operator duties</v>
          </cell>
          <cell r="B306">
            <v>1</v>
          </cell>
          <cell r="C306" t="str">
            <v>all steps</v>
          </cell>
          <cell r="O306">
            <v>33</v>
          </cell>
          <cell r="R306">
            <v>33</v>
          </cell>
          <cell r="X306">
            <v>1</v>
          </cell>
          <cell r="Y306">
            <v>1</v>
          </cell>
          <cell r="Z306">
            <v>1</v>
          </cell>
        </row>
        <row r="307">
          <cell r="B307">
            <v>2</v>
          </cell>
          <cell r="R307">
            <v>0</v>
          </cell>
          <cell r="X307">
            <v>1</v>
          </cell>
          <cell r="Y307">
            <v>1</v>
          </cell>
          <cell r="Z307">
            <v>1</v>
          </cell>
        </row>
        <row r="308">
          <cell r="B308">
            <v>3</v>
          </cell>
          <cell r="R308">
            <v>0</v>
          </cell>
          <cell r="X308">
            <v>1</v>
          </cell>
          <cell r="Y308">
            <v>1</v>
          </cell>
          <cell r="Z308">
            <v>1</v>
          </cell>
        </row>
        <row r="309">
          <cell r="B309">
            <v>4</v>
          </cell>
          <cell r="R309">
            <v>0</v>
          </cell>
          <cell r="X309">
            <v>1</v>
          </cell>
          <cell r="Y309">
            <v>1</v>
          </cell>
          <cell r="Z309">
            <v>1</v>
          </cell>
        </row>
        <row r="310">
          <cell r="B310">
            <v>5</v>
          </cell>
          <cell r="R310">
            <v>0</v>
          </cell>
          <cell r="X310">
            <v>1</v>
          </cell>
          <cell r="Y310">
            <v>1</v>
          </cell>
          <cell r="Z310">
            <v>1</v>
          </cell>
        </row>
        <row r="311">
          <cell r="B311">
            <v>6</v>
          </cell>
          <cell r="R311">
            <v>0</v>
          </cell>
          <cell r="X311">
            <v>1</v>
          </cell>
          <cell r="Y311">
            <v>1</v>
          </cell>
          <cell r="Z311">
            <v>1</v>
          </cell>
        </row>
        <row r="312">
          <cell r="B312">
            <v>7</v>
          </cell>
          <cell r="R312">
            <v>0</v>
          </cell>
          <cell r="X312">
            <v>1</v>
          </cell>
          <cell r="Y312">
            <v>1</v>
          </cell>
          <cell r="Z312">
            <v>1</v>
          </cell>
        </row>
        <row r="313">
          <cell r="B313">
            <v>8</v>
          </cell>
          <cell r="R313">
            <v>0</v>
          </cell>
          <cell r="X313">
            <v>1</v>
          </cell>
          <cell r="Y313">
            <v>1</v>
          </cell>
          <cell r="Z313">
            <v>1</v>
          </cell>
        </row>
        <row r="314">
          <cell r="B314">
            <v>9</v>
          </cell>
          <cell r="R314">
            <v>0</v>
          </cell>
          <cell r="X314">
            <v>1</v>
          </cell>
          <cell r="Y314">
            <v>1</v>
          </cell>
          <cell r="Z314">
            <v>1</v>
          </cell>
        </row>
        <row r="315">
          <cell r="C315" t="str">
            <v>Opportunity time =</v>
          </cell>
          <cell r="R315">
            <v>0</v>
          </cell>
          <cell r="T315">
            <v>0</v>
          </cell>
          <cell r="V315">
            <v>0</v>
          </cell>
        </row>
        <row r="316">
          <cell r="N316" t="str">
            <v>Totals</v>
          </cell>
          <cell r="O316">
            <v>33</v>
          </cell>
          <cell r="Q316">
            <v>0</v>
          </cell>
          <cell r="R316">
            <v>33</v>
          </cell>
          <cell r="S316">
            <v>0</v>
          </cell>
          <cell r="T316">
            <v>0</v>
          </cell>
          <cell r="V316">
            <v>0</v>
          </cell>
          <cell r="W316">
            <v>10</v>
          </cell>
          <cell r="X316">
            <v>1</v>
          </cell>
          <cell r="Y316">
            <v>1</v>
          </cell>
          <cell r="Z316">
            <v>1</v>
          </cell>
        </row>
        <row r="317">
          <cell r="B317" t="str">
            <v>op-walk</v>
          </cell>
          <cell r="C317" t="str">
            <v>cum time</v>
          </cell>
          <cell r="D317" t="str">
            <v>series 6</v>
          </cell>
          <cell r="E317" t="str">
            <v>series 5</v>
          </cell>
          <cell r="G317" t="str">
            <v>series 1</v>
          </cell>
          <cell r="H317" t="str">
            <v>eff mt</v>
          </cell>
          <cell r="I317" t="str">
            <v>series 7</v>
          </cell>
        </row>
        <row r="319">
          <cell r="J319">
            <v>0.5</v>
          </cell>
        </row>
        <row r="320">
          <cell r="B320">
            <v>33</v>
          </cell>
          <cell r="C320">
            <v>0</v>
          </cell>
          <cell r="D320">
            <v>0.5</v>
          </cell>
          <cell r="E320">
            <v>8.5</v>
          </cell>
          <cell r="G320">
            <v>0</v>
          </cell>
          <cell r="H320">
            <v>0</v>
          </cell>
          <cell r="I320">
            <v>0</v>
          </cell>
          <cell r="J320">
            <v>8.5</v>
          </cell>
          <cell r="K320">
            <v>-9</v>
          </cell>
          <cell r="M320">
            <v>-9</v>
          </cell>
        </row>
        <row r="321">
          <cell r="B321">
            <v>0</v>
          </cell>
          <cell r="C321">
            <v>33</v>
          </cell>
          <cell r="D321">
            <v>0.5</v>
          </cell>
          <cell r="E321">
            <v>8.5</v>
          </cell>
          <cell r="G321">
            <v>33</v>
          </cell>
          <cell r="H321">
            <v>0</v>
          </cell>
          <cell r="I321">
            <v>0</v>
          </cell>
          <cell r="J321">
            <v>8.5</v>
          </cell>
          <cell r="K321">
            <v>-9</v>
          </cell>
          <cell r="M321">
            <v>-9</v>
          </cell>
        </row>
        <row r="322">
          <cell r="B322">
            <v>0</v>
          </cell>
          <cell r="C322">
            <v>33</v>
          </cell>
          <cell r="D322">
            <v>0.5</v>
          </cell>
          <cell r="E322">
            <v>8.5</v>
          </cell>
          <cell r="G322">
            <v>33</v>
          </cell>
          <cell r="H322">
            <v>0</v>
          </cell>
          <cell r="I322">
            <v>0</v>
          </cell>
          <cell r="J322">
            <v>8.5</v>
          </cell>
          <cell r="K322">
            <v>-9</v>
          </cell>
          <cell r="M322">
            <v>-9</v>
          </cell>
        </row>
        <row r="323">
          <cell r="B323">
            <v>0</v>
          </cell>
          <cell r="C323">
            <v>33</v>
          </cell>
          <cell r="D323">
            <v>0.5</v>
          </cell>
          <cell r="E323">
            <v>8.5</v>
          </cell>
          <cell r="G323">
            <v>33</v>
          </cell>
          <cell r="H323">
            <v>0</v>
          </cell>
          <cell r="I323">
            <v>0</v>
          </cell>
          <cell r="J323">
            <v>8.5</v>
          </cell>
          <cell r="K323">
            <v>-9</v>
          </cell>
          <cell r="M323">
            <v>-9</v>
          </cell>
        </row>
        <row r="324">
          <cell r="B324">
            <v>0</v>
          </cell>
          <cell r="C324">
            <v>33</v>
          </cell>
          <cell r="D324">
            <v>0.5</v>
          </cell>
          <cell r="E324">
            <v>8.5</v>
          </cell>
          <cell r="G324">
            <v>33</v>
          </cell>
          <cell r="H324">
            <v>0</v>
          </cell>
          <cell r="I324">
            <v>0</v>
          </cell>
          <cell r="J324">
            <v>8.5</v>
          </cell>
          <cell r="K324">
            <v>-9</v>
          </cell>
          <cell r="M324">
            <v>-9</v>
          </cell>
        </row>
        <row r="325">
          <cell r="B325">
            <v>0</v>
          </cell>
          <cell r="C325">
            <v>33</v>
          </cell>
          <cell r="D325">
            <v>0.5</v>
          </cell>
          <cell r="E325">
            <v>8.5</v>
          </cell>
          <cell r="G325">
            <v>33</v>
          </cell>
          <cell r="H325">
            <v>0</v>
          </cell>
          <cell r="I325">
            <v>0</v>
          </cell>
          <cell r="J325">
            <v>8.5</v>
          </cell>
          <cell r="K325">
            <v>-9</v>
          </cell>
          <cell r="M325">
            <v>-9</v>
          </cell>
        </row>
        <row r="326">
          <cell r="B326">
            <v>0</v>
          </cell>
          <cell r="C326">
            <v>33</v>
          </cell>
          <cell r="D326">
            <v>0.5</v>
          </cell>
          <cell r="E326">
            <v>8.5</v>
          </cell>
          <cell r="G326">
            <v>33</v>
          </cell>
          <cell r="H326">
            <v>0</v>
          </cell>
          <cell r="I326">
            <v>0</v>
          </cell>
          <cell r="J326">
            <v>8.5</v>
          </cell>
          <cell r="K326">
            <v>-9</v>
          </cell>
          <cell r="M326">
            <v>-9</v>
          </cell>
        </row>
        <row r="327">
          <cell r="B327">
            <v>0</v>
          </cell>
          <cell r="C327">
            <v>33</v>
          </cell>
          <cell r="D327">
            <v>0.5</v>
          </cell>
          <cell r="E327">
            <v>8.5</v>
          </cell>
          <cell r="G327">
            <v>33</v>
          </cell>
          <cell r="H327">
            <v>0</v>
          </cell>
          <cell r="I327">
            <v>0</v>
          </cell>
          <cell r="J327">
            <v>8.5</v>
          </cell>
          <cell r="K327">
            <v>-9</v>
          </cell>
          <cell r="M327">
            <v>-9</v>
          </cell>
        </row>
        <row r="328">
          <cell r="B328">
            <v>0</v>
          </cell>
          <cell r="C328">
            <v>33</v>
          </cell>
          <cell r="D328">
            <v>0.5</v>
          </cell>
          <cell r="E328">
            <v>8.5</v>
          </cell>
          <cell r="G328">
            <v>33</v>
          </cell>
          <cell r="H328">
            <v>0</v>
          </cell>
          <cell r="I328">
            <v>0</v>
          </cell>
          <cell r="J328">
            <v>8.5</v>
          </cell>
          <cell r="K328">
            <v>-9</v>
          </cell>
          <cell r="M328">
            <v>-9</v>
          </cell>
        </row>
        <row r="329">
          <cell r="B329">
            <v>0</v>
          </cell>
          <cell r="C329">
            <v>33</v>
          </cell>
          <cell r="D329">
            <v>0</v>
          </cell>
          <cell r="E329">
            <v>9</v>
          </cell>
          <cell r="G329">
            <v>33</v>
          </cell>
          <cell r="H329">
            <v>0</v>
          </cell>
          <cell r="I329">
            <v>0</v>
          </cell>
          <cell r="J329">
            <v>8.5</v>
          </cell>
          <cell r="K329">
            <v>-9</v>
          </cell>
          <cell r="M329">
            <v>-9</v>
          </cell>
        </row>
        <row r="331">
          <cell r="B331" t="str">
            <v xml:space="preserve">all steps
</v>
          </cell>
        </row>
        <row r="332">
          <cell r="B332" t="str">
            <v xml:space="preserve">
</v>
          </cell>
        </row>
        <row r="333">
          <cell r="B333" t="str">
            <v xml:space="preserve">
</v>
          </cell>
        </row>
        <row r="334">
          <cell r="B334" t="str">
            <v xml:space="preserve">
</v>
          </cell>
        </row>
        <row r="335">
          <cell r="B335" t="str">
            <v xml:space="preserve">
</v>
          </cell>
        </row>
        <row r="341">
          <cell r="B341" t="str">
            <v>APPROVALS</v>
          </cell>
        </row>
        <row r="342">
          <cell r="D342" t="str">
            <v>Work Leaders:</v>
          </cell>
          <cell r="N342" t="str">
            <v>DATE:</v>
          </cell>
        </row>
        <row r="344">
          <cell r="D344" t="str">
            <v>Work Leaders:</v>
          </cell>
          <cell r="N344" t="str">
            <v>DATE:</v>
          </cell>
        </row>
        <row r="346">
          <cell r="D346" t="str">
            <v>Work Leaders:</v>
          </cell>
          <cell r="N346" t="str">
            <v>DATE:</v>
          </cell>
        </row>
        <row r="349">
          <cell r="D349" t="str">
            <v>Supervisor:</v>
          </cell>
          <cell r="N349" t="str">
            <v>DATE:</v>
          </cell>
        </row>
        <row r="352">
          <cell r="D352" t="str">
            <v>Manager:</v>
          </cell>
          <cell r="N352" t="str">
            <v>DATE:</v>
          </cell>
        </row>
      </sheetData>
      <sheetData sheetId="4">
        <row r="4">
          <cell r="C4" t="str">
            <v>Main Line Station 5 (left)
(brake install)</v>
          </cell>
          <cell r="O4" t="str">
            <v>Takt Time =</v>
          </cell>
          <cell r="S4">
            <v>42</v>
          </cell>
          <cell r="U4" t="str">
            <v>Effective rate</v>
          </cell>
        </row>
        <row r="5">
          <cell r="O5" t="str">
            <v>Cycle Time =</v>
          </cell>
          <cell r="S5">
            <v>54.30952380952381</v>
          </cell>
          <cell r="U5">
            <v>54.30952380952381</v>
          </cell>
        </row>
        <row r="6">
          <cell r="O6" t="str">
            <v>Opportunity Time =</v>
          </cell>
          <cell r="S6">
            <v>-12.30952380952381</v>
          </cell>
          <cell r="U6">
            <v>-12.30952380952381</v>
          </cell>
        </row>
        <row r="7">
          <cell r="O7" t="str">
            <v>Percent Load =</v>
          </cell>
          <cell r="S7">
            <v>1.2930839002267573</v>
          </cell>
          <cell r="U7">
            <v>1.2930839002267573</v>
          </cell>
          <cell r="Y7"/>
        </row>
        <row r="8">
          <cell r="J8" t="str">
            <v>Operation #</v>
          </cell>
          <cell r="L8">
            <v>7</v>
          </cell>
          <cell r="N8" t="str">
            <v>Data From</v>
          </cell>
          <cell r="O8">
            <v>7</v>
          </cell>
          <cell r="P8" t="str">
            <v>Observations Taken on</v>
          </cell>
          <cell r="S8">
            <v>37840.699652777781</v>
          </cell>
          <cell r="W8"/>
          <cell r="X8"/>
          <cell r="Y8"/>
          <cell r="Z8"/>
        </row>
        <row r="9">
          <cell r="B9" t="str">
            <v>No.</v>
          </cell>
          <cell r="C9" t="str">
            <v>Work Elements</v>
          </cell>
          <cell r="L9" t="str">
            <v>ICON</v>
          </cell>
          <cell r="M9" t="str">
            <v>KEY POINTS
Safety,Quality,Technique,Cost</v>
          </cell>
          <cell r="O9" t="str">
            <v>Operator Information</v>
          </cell>
          <cell r="X9" t="str">
            <v>Machine Information</v>
          </cell>
          <cell r="AC9" t="str">
            <v>Inventory (PP &amp; WIP) Information</v>
          </cell>
        </row>
        <row r="10">
          <cell r="O10" t="str">
            <v>Time Elements (sec)</v>
          </cell>
          <cell r="V10" t="str">
            <v>Time Elements</v>
          </cell>
          <cell r="X10">
            <v>1</v>
          </cell>
          <cell r="Y10">
            <v>1</v>
          </cell>
          <cell r="Z10">
            <v>1</v>
          </cell>
        </row>
        <row r="11">
          <cell r="O11" t="str">
            <v>Mean
(X-bar)</v>
          </cell>
          <cell r="P11" t="str">
            <v>Std Dev
(s)</v>
          </cell>
          <cell r="Q11" t="str">
            <v>Avg 3
Lowest</v>
          </cell>
          <cell r="R11" t="str">
            <v>Manual</v>
          </cell>
          <cell r="S11" t="str">
            <v>Wait</v>
          </cell>
          <cell r="T11" t="str">
            <v>Walk</v>
          </cell>
          <cell r="V11" t="str">
            <v>Auto-Cycle
(sec)</v>
          </cell>
          <cell r="W11" t="str">
            <v>changeover
(min)</v>
          </cell>
          <cell r="X11" t="str">
            <v>Uptime</v>
          </cell>
          <cell r="Y11" t="str">
            <v>Operation
FTT</v>
          </cell>
          <cell r="Z11" t="str">
            <v>Operation
OEE</v>
          </cell>
          <cell r="AA11" t="str">
            <v>Daily PM</v>
          </cell>
          <cell r="AC11" t="str">
            <v>part #</v>
          </cell>
          <cell r="AD11" t="str">
            <v>Container
size</v>
          </cell>
          <cell r="AE11" t="str">
            <v>Qty</v>
          </cell>
          <cell r="AF11" t="str">
            <v>Supplier</v>
          </cell>
          <cell r="AG11">
            <v>0</v>
          </cell>
          <cell r="AH11">
            <v>0</v>
          </cell>
          <cell r="AI11">
            <v>0</v>
          </cell>
          <cell r="AJ11">
            <v>0</v>
          </cell>
        </row>
        <row r="12">
          <cell r="A12" t="str">
            <v>Operator duties</v>
          </cell>
          <cell r="B12">
            <v>1</v>
          </cell>
          <cell r="C12" t="str">
            <v>scan brake label</v>
          </cell>
          <cell r="O12">
            <v>19.166666666666668</v>
          </cell>
          <cell r="P12">
            <v>13.242608000944024</v>
          </cell>
          <cell r="Q12">
            <v>10.666666666666666</v>
          </cell>
          <cell r="R12">
            <v>19.166666666666668</v>
          </cell>
          <cell r="X12">
            <v>1</v>
          </cell>
          <cell r="Y12">
            <v>1</v>
          </cell>
          <cell r="Z12">
            <v>1</v>
          </cell>
        </row>
        <row r="13">
          <cell r="B13">
            <v>2</v>
          </cell>
          <cell r="C13" t="str">
            <v>carry and load to axle</v>
          </cell>
          <cell r="O13">
            <v>6.833333333333333</v>
          </cell>
          <cell r="P13">
            <v>2.1369760566432801</v>
          </cell>
          <cell r="Q13">
            <v>5.666666666666667</v>
          </cell>
          <cell r="R13">
            <v>6.833333333333333</v>
          </cell>
          <cell r="X13">
            <v>1</v>
          </cell>
          <cell r="Y13">
            <v>1</v>
          </cell>
          <cell r="Z13">
            <v>1</v>
          </cell>
        </row>
        <row r="14">
          <cell r="B14">
            <v>3</v>
          </cell>
          <cell r="C14" t="str">
            <v>bolt arm to knuckle</v>
          </cell>
          <cell r="O14">
            <v>9.8333333333333339</v>
          </cell>
          <cell r="P14">
            <v>2.2286019533929053</v>
          </cell>
          <cell r="Q14">
            <v>8.3333333333333339</v>
          </cell>
          <cell r="R14">
            <v>9.8333333333333339</v>
          </cell>
          <cell r="X14">
            <v>1</v>
          </cell>
          <cell r="Y14">
            <v>1</v>
          </cell>
          <cell r="Z14">
            <v>1</v>
          </cell>
        </row>
        <row r="15">
          <cell r="B15">
            <v>4</v>
          </cell>
          <cell r="C15" t="str">
            <v>apply dust shield to hub &amp;
tighten</v>
          </cell>
          <cell r="O15">
            <v>4.333333333333333</v>
          </cell>
          <cell r="P15">
            <v>1.8618986725025253</v>
          </cell>
          <cell r="Q15">
            <v>3.3333333333333335</v>
          </cell>
          <cell r="R15">
            <v>4.333333333333333</v>
          </cell>
          <cell r="X15">
            <v>1</v>
          </cell>
          <cell r="Y15">
            <v>1</v>
          </cell>
          <cell r="Z15">
            <v>1</v>
          </cell>
        </row>
        <row r="16">
          <cell r="B16">
            <v>5</v>
          </cell>
          <cell r="C16" t="str">
            <v>add 2 more bolts, hand tighten
positon brake cable</v>
          </cell>
          <cell r="O16">
            <v>12.142857142857142</v>
          </cell>
          <cell r="P16">
            <v>1.0690449676497</v>
          </cell>
          <cell r="Q16">
            <v>11.333333333333334</v>
          </cell>
          <cell r="R16">
            <v>12.142857142857142</v>
          </cell>
          <cell r="X16">
            <v>1</v>
          </cell>
          <cell r="Y16">
            <v>1</v>
          </cell>
          <cell r="Z16">
            <v>1</v>
          </cell>
        </row>
        <row r="17">
          <cell r="B17">
            <v>6</v>
          </cell>
          <cell r="C17" t="str">
            <v>acknowledge complete</v>
          </cell>
          <cell r="O17">
            <v>2</v>
          </cell>
          <cell r="P17">
            <v>0.81649658092772603</v>
          </cell>
          <cell r="Q17">
            <v>1.3333333333333333</v>
          </cell>
          <cell r="R17">
            <v>2</v>
          </cell>
          <cell r="X17">
            <v>1</v>
          </cell>
          <cell r="Y17">
            <v>1</v>
          </cell>
          <cell r="Z17">
            <v>1</v>
          </cell>
        </row>
        <row r="18">
          <cell r="B18">
            <v>7</v>
          </cell>
          <cell r="O18">
            <v>0</v>
          </cell>
          <cell r="P18"/>
          <cell r="Q18"/>
          <cell r="R18">
            <v>0</v>
          </cell>
          <cell r="X18">
            <v>1</v>
          </cell>
          <cell r="Y18">
            <v>1</v>
          </cell>
          <cell r="Z18">
            <v>1</v>
          </cell>
        </row>
        <row r="19">
          <cell r="B19">
            <v>8</v>
          </cell>
          <cell r="O19">
            <v>0</v>
          </cell>
          <cell r="P19"/>
          <cell r="Q19"/>
          <cell r="R19">
            <v>0</v>
          </cell>
          <cell r="X19">
            <v>1</v>
          </cell>
          <cell r="Y19">
            <v>1</v>
          </cell>
          <cell r="Z19">
            <v>1</v>
          </cell>
        </row>
        <row r="20">
          <cell r="B20">
            <v>9</v>
          </cell>
          <cell r="O20">
            <v>0</v>
          </cell>
          <cell r="P20"/>
          <cell r="Q20"/>
          <cell r="R20">
            <v>0</v>
          </cell>
          <cell r="X20">
            <v>1</v>
          </cell>
          <cell r="Y20">
            <v>1</v>
          </cell>
          <cell r="Z20">
            <v>1</v>
          </cell>
        </row>
        <row r="21">
          <cell r="C21" t="str">
            <v>Opportunity Time =</v>
          </cell>
        </row>
        <row r="22">
          <cell r="N22" t="str">
            <v>Totals</v>
          </cell>
          <cell r="O22">
            <v>54.30952380952381</v>
          </cell>
          <cell r="P22">
            <v>13.790438371429332</v>
          </cell>
          <cell r="Q22">
            <v>40.666666666666664</v>
          </cell>
          <cell r="R22">
            <v>54.30952380952381</v>
          </cell>
          <cell r="T22">
            <v>0</v>
          </cell>
          <cell r="V22">
            <v>0</v>
          </cell>
          <cell r="W22">
            <v>10</v>
          </cell>
          <cell r="X22">
            <v>1</v>
          </cell>
          <cell r="Y22">
            <v>1</v>
          </cell>
          <cell r="Z22">
            <v>1</v>
          </cell>
        </row>
        <row r="23">
          <cell r="B23">
            <v>1</v>
          </cell>
          <cell r="C23" t="str">
            <v>cum time</v>
          </cell>
          <cell r="D23" t="str">
            <v>series 6</v>
          </cell>
          <cell r="E23" t="str">
            <v>series 5</v>
          </cell>
          <cell r="G23" t="str">
            <v>series 1</v>
          </cell>
          <cell r="H23" t="str">
            <v>eff mt</v>
          </cell>
          <cell r="I23" t="str">
            <v>series 7</v>
          </cell>
        </row>
        <row r="25">
          <cell r="J25">
            <v>0.5</v>
          </cell>
        </row>
        <row r="26">
          <cell r="B26">
            <v>19.166666666666668</v>
          </cell>
          <cell r="C26">
            <v>0</v>
          </cell>
          <cell r="D26">
            <v>0.5</v>
          </cell>
          <cell r="E26">
            <v>22.333333333333332</v>
          </cell>
          <cell r="G26">
            <v>0</v>
          </cell>
          <cell r="H26">
            <v>0</v>
          </cell>
          <cell r="I26">
            <v>0</v>
          </cell>
          <cell r="J26">
            <v>22.333333333333332</v>
          </cell>
          <cell r="K26">
            <v>-22.833333333333332</v>
          </cell>
          <cell r="M26">
            <v>-22.833333333333332</v>
          </cell>
        </row>
        <row r="27">
          <cell r="B27">
            <v>6.833333333333333</v>
          </cell>
          <cell r="C27">
            <v>19.166666666666668</v>
          </cell>
          <cell r="D27">
            <v>0.5</v>
          </cell>
          <cell r="E27">
            <v>15.499999999999996</v>
          </cell>
          <cell r="G27">
            <v>19.166666666666668</v>
          </cell>
          <cell r="H27">
            <v>0</v>
          </cell>
          <cell r="I27">
            <v>0</v>
          </cell>
          <cell r="J27">
            <v>15.499999999999996</v>
          </cell>
          <cell r="K27">
            <v>-16</v>
          </cell>
          <cell r="M27">
            <v>-16</v>
          </cell>
        </row>
        <row r="28">
          <cell r="B28">
            <v>9.8333333333333339</v>
          </cell>
          <cell r="C28">
            <v>26</v>
          </cell>
          <cell r="D28">
            <v>0.5</v>
          </cell>
          <cell r="E28">
            <v>5.6666666666666643</v>
          </cell>
          <cell r="G28">
            <v>26</v>
          </cell>
          <cell r="H28">
            <v>0</v>
          </cell>
          <cell r="I28">
            <v>0</v>
          </cell>
          <cell r="J28">
            <v>5.6666666666666643</v>
          </cell>
          <cell r="K28">
            <v>-6.1666666666666643</v>
          </cell>
          <cell r="M28">
            <v>-6.1666666666666643</v>
          </cell>
        </row>
        <row r="29">
          <cell r="B29">
            <v>4.333333333333333</v>
          </cell>
          <cell r="C29">
            <v>35.833333333333336</v>
          </cell>
          <cell r="D29">
            <v>0.5</v>
          </cell>
          <cell r="E29">
            <v>1.3333333333333286</v>
          </cell>
          <cell r="G29">
            <v>35.833333333333336</v>
          </cell>
          <cell r="H29">
            <v>0</v>
          </cell>
          <cell r="I29">
            <v>0</v>
          </cell>
          <cell r="J29">
            <v>1.3333333333333286</v>
          </cell>
          <cell r="K29">
            <v>-1.8333333333333286</v>
          </cell>
          <cell r="M29">
            <v>-1.8333333333333286</v>
          </cell>
        </row>
        <row r="30">
          <cell r="B30">
            <v>12.142857142857142</v>
          </cell>
          <cell r="C30">
            <v>40.166666666666671</v>
          </cell>
          <cell r="D30">
            <v>0</v>
          </cell>
          <cell r="E30">
            <v>0</v>
          </cell>
          <cell r="G30">
            <v>29.857142857142861</v>
          </cell>
          <cell r="H30">
            <v>-10.309523809523814</v>
          </cell>
          <cell r="I30">
            <v>10.30952380952381</v>
          </cell>
          <cell r="J30">
            <v>-10.809523809523814</v>
          </cell>
          <cell r="K30">
            <v>10.30952380952381</v>
          </cell>
          <cell r="M30">
            <v>10.30952380952381</v>
          </cell>
        </row>
        <row r="31">
          <cell r="B31">
            <v>2</v>
          </cell>
          <cell r="C31">
            <v>52.30952380952381</v>
          </cell>
          <cell r="D31">
            <v>0</v>
          </cell>
          <cell r="E31">
            <v>0</v>
          </cell>
          <cell r="G31">
            <v>40</v>
          </cell>
          <cell r="H31">
            <v>-12.30952380952381</v>
          </cell>
          <cell r="I31">
            <v>12.30952380952381</v>
          </cell>
          <cell r="J31">
            <v>-12.80952380952381</v>
          </cell>
          <cell r="K31">
            <v>12.30952380952381</v>
          </cell>
          <cell r="M31">
            <v>12.30952380952381</v>
          </cell>
        </row>
        <row r="32">
          <cell r="B32">
            <v>0</v>
          </cell>
          <cell r="C32">
            <v>54.30952380952381</v>
          </cell>
          <cell r="D32">
            <v>0</v>
          </cell>
          <cell r="E32">
            <v>0</v>
          </cell>
          <cell r="G32">
            <v>42</v>
          </cell>
          <cell r="H32">
            <v>-12.30952380952381</v>
          </cell>
          <cell r="I32">
            <v>12.30952380952381</v>
          </cell>
          <cell r="J32">
            <v>-12.80952380952381</v>
          </cell>
          <cell r="K32">
            <v>12.30952380952381</v>
          </cell>
          <cell r="M32">
            <v>12.30952380952381</v>
          </cell>
        </row>
        <row r="33">
          <cell r="B33">
            <v>0</v>
          </cell>
          <cell r="C33">
            <v>54.30952380952381</v>
          </cell>
          <cell r="D33">
            <v>0</v>
          </cell>
          <cell r="E33">
            <v>0</v>
          </cell>
          <cell r="G33">
            <v>42</v>
          </cell>
          <cell r="H33">
            <v>-12.30952380952381</v>
          </cell>
          <cell r="I33">
            <v>12.30952380952381</v>
          </cell>
          <cell r="J33">
            <v>-12.80952380952381</v>
          </cell>
          <cell r="K33">
            <v>12.30952380952381</v>
          </cell>
          <cell r="M33">
            <v>12.30952380952381</v>
          </cell>
        </row>
        <row r="34">
          <cell r="B34">
            <v>0</v>
          </cell>
          <cell r="C34">
            <v>54.30952380952381</v>
          </cell>
          <cell r="D34">
            <v>0</v>
          </cell>
          <cell r="E34">
            <v>0</v>
          </cell>
          <cell r="G34">
            <v>42</v>
          </cell>
          <cell r="H34">
            <v>-12.30952380952381</v>
          </cell>
          <cell r="I34">
            <v>12.30952380952381</v>
          </cell>
          <cell r="J34">
            <v>-12.80952380952381</v>
          </cell>
          <cell r="K34">
            <v>12.30952380952381</v>
          </cell>
          <cell r="M34">
            <v>12.30952380952381</v>
          </cell>
        </row>
        <row r="35">
          <cell r="B35">
            <v>0</v>
          </cell>
          <cell r="C35">
            <v>54.30952380952381</v>
          </cell>
          <cell r="D35">
            <v>0</v>
          </cell>
          <cell r="E35">
            <v>0</v>
          </cell>
          <cell r="G35">
            <v>42</v>
          </cell>
          <cell r="H35">
            <v>-12.30952380952381</v>
          </cell>
          <cell r="I35">
            <v>12.30952380952381</v>
          </cell>
          <cell r="J35">
            <v>-12.80952380952381</v>
          </cell>
          <cell r="K35">
            <v>12.30952380952381</v>
          </cell>
          <cell r="M35">
            <v>12.30952380952381</v>
          </cell>
        </row>
        <row r="37">
          <cell r="B37" t="str">
            <v>scan brake label
carry and load to axle</v>
          </cell>
        </row>
        <row r="38">
          <cell r="B38" t="str">
            <v>carry and load to axle
bolt arm to knuckle</v>
          </cell>
        </row>
        <row r="39">
          <cell r="B39" t="str">
            <v>bolt arm to knuckle
apply dust shield to hub &amp;
tighten</v>
          </cell>
        </row>
        <row r="40">
          <cell r="B40" t="str">
            <v>apply dust shield to hub &amp;
tighten
add 2 more bolts, hand tighten
positon brake cable</v>
          </cell>
        </row>
        <row r="41">
          <cell r="B41" t="str">
            <v>add 2 more bolts, hand tighten
positon brake cable
acknowledge complete</v>
          </cell>
        </row>
        <row r="47">
          <cell r="B47" t="str">
            <v>APPROVALS</v>
          </cell>
        </row>
        <row r="48">
          <cell r="D48" t="str">
            <v>Work Leaders:</v>
          </cell>
          <cell r="N48" t="str">
            <v>DATE:</v>
          </cell>
        </row>
        <row r="50">
          <cell r="D50" t="str">
            <v>Work Leaders:</v>
          </cell>
          <cell r="N50" t="str">
            <v>DATE:</v>
          </cell>
        </row>
        <row r="52">
          <cell r="D52" t="str">
            <v>Work Leaders:</v>
          </cell>
          <cell r="N52" t="str">
            <v>DATE:</v>
          </cell>
        </row>
        <row r="55">
          <cell r="D55" t="str">
            <v>Supervisor:</v>
          </cell>
          <cell r="N55" t="str">
            <v>DATE:</v>
          </cell>
        </row>
        <row r="58">
          <cell r="D58" t="str">
            <v>Manager:</v>
          </cell>
          <cell r="N58" t="str">
            <v>DATE:</v>
          </cell>
        </row>
        <row r="63">
          <cell r="C63" t="str">
            <v>Main Line Station 6 (right)
(trail link install)</v>
          </cell>
          <cell r="O63" t="str">
            <v>Takt Time =</v>
          </cell>
          <cell r="S63">
            <v>42</v>
          </cell>
          <cell r="U63" t="str">
            <v>Effective rate</v>
          </cell>
        </row>
        <row r="64">
          <cell r="O64" t="str">
            <v>Cycle Time =</v>
          </cell>
          <cell r="S64">
            <v>41</v>
          </cell>
          <cell r="U64">
            <v>41</v>
          </cell>
        </row>
        <row r="65">
          <cell r="O65" t="str">
            <v>Opportunity Time =</v>
          </cell>
          <cell r="S65">
            <v>1</v>
          </cell>
          <cell r="U65">
            <v>1</v>
          </cell>
        </row>
        <row r="66">
          <cell r="O66" t="str">
            <v>Percent Load =</v>
          </cell>
          <cell r="S66">
            <v>0.97619047619047616</v>
          </cell>
          <cell r="U66">
            <v>0.97619047619047616</v>
          </cell>
          <cell r="Y66"/>
        </row>
        <row r="67">
          <cell r="J67" t="str">
            <v>Operation #</v>
          </cell>
          <cell r="L67">
            <v>8</v>
          </cell>
          <cell r="N67" t="str">
            <v>Data From</v>
          </cell>
          <cell r="P67" t="str">
            <v>Observations Taken on</v>
          </cell>
          <cell r="W67"/>
          <cell r="X67"/>
          <cell r="Y67"/>
          <cell r="Z67"/>
        </row>
        <row r="68">
          <cell r="B68" t="str">
            <v>No.</v>
          </cell>
          <cell r="C68" t="str">
            <v>Work Elements</v>
          </cell>
          <cell r="L68" t="str">
            <v>ICON</v>
          </cell>
          <cell r="M68" t="str">
            <v>KEY POINTS
Safety,Quality,Technique,Cost</v>
          </cell>
          <cell r="O68" t="str">
            <v>Operator Information</v>
          </cell>
          <cell r="X68" t="str">
            <v>Machine Information</v>
          </cell>
          <cell r="AC68" t="str">
            <v>Inventory (PP &amp; WIP) Information</v>
          </cell>
        </row>
        <row r="69">
          <cell r="O69" t="str">
            <v>Time Elements (sec)</v>
          </cell>
          <cell r="V69" t="str">
            <v>Time Elements</v>
          </cell>
          <cell r="X69">
            <v>1</v>
          </cell>
          <cell r="Y69">
            <v>1</v>
          </cell>
          <cell r="Z69">
            <v>1</v>
          </cell>
        </row>
        <row r="70">
          <cell r="O70" t="str">
            <v>Mean
(X-bar)</v>
          </cell>
          <cell r="P70" t="str">
            <v>Std Dev
(s)</v>
          </cell>
          <cell r="Q70" t="str">
            <v>Avg 3
Lowest</v>
          </cell>
          <cell r="R70" t="str">
            <v>Manual</v>
          </cell>
          <cell r="S70" t="str">
            <v>Wait</v>
          </cell>
          <cell r="T70" t="str">
            <v>Walk</v>
          </cell>
          <cell r="V70" t="str">
            <v>Auto-Cycle
(sec)</v>
          </cell>
          <cell r="W70" t="str">
            <v>changeover
(min)</v>
          </cell>
          <cell r="X70" t="str">
            <v>Uptime</v>
          </cell>
          <cell r="Y70" t="str">
            <v>Operation
FTT</v>
          </cell>
          <cell r="Z70" t="str">
            <v>Operation
OEE</v>
          </cell>
          <cell r="AA70" t="str">
            <v>Daily PM</v>
          </cell>
          <cell r="AC70" t="str">
            <v>part #</v>
          </cell>
          <cell r="AD70" t="str">
            <v>Container
size</v>
          </cell>
          <cell r="AE70" t="str">
            <v>Qty</v>
          </cell>
          <cell r="AF70" t="str">
            <v>Supplier</v>
          </cell>
          <cell r="AG70">
            <v>0</v>
          </cell>
          <cell r="AH70">
            <v>0</v>
          </cell>
          <cell r="AI70">
            <v>0</v>
          </cell>
          <cell r="AJ70">
            <v>0</v>
          </cell>
        </row>
        <row r="71">
          <cell r="A71" t="str">
            <v>Operator duties</v>
          </cell>
          <cell r="B71">
            <v>1</v>
          </cell>
          <cell r="C71" t="str">
            <v>all Steps</v>
          </cell>
          <cell r="O71">
            <v>41</v>
          </cell>
          <cell r="R71">
            <v>41</v>
          </cell>
          <cell r="X71">
            <v>1</v>
          </cell>
          <cell r="Y71">
            <v>1</v>
          </cell>
          <cell r="Z71">
            <v>1</v>
          </cell>
        </row>
        <row r="72">
          <cell r="B72">
            <v>2</v>
          </cell>
          <cell r="R72">
            <v>0</v>
          </cell>
          <cell r="X72">
            <v>1</v>
          </cell>
          <cell r="Y72">
            <v>1</v>
          </cell>
          <cell r="Z72">
            <v>1</v>
          </cell>
        </row>
        <row r="73">
          <cell r="B73">
            <v>3</v>
          </cell>
          <cell r="R73">
            <v>0</v>
          </cell>
          <cell r="X73">
            <v>1</v>
          </cell>
          <cell r="Y73">
            <v>1</v>
          </cell>
          <cell r="Z73">
            <v>1</v>
          </cell>
        </row>
        <row r="74">
          <cell r="B74">
            <v>4</v>
          </cell>
          <cell r="R74">
            <v>0</v>
          </cell>
          <cell r="X74">
            <v>1</v>
          </cell>
          <cell r="Y74">
            <v>1</v>
          </cell>
          <cell r="Z74">
            <v>1</v>
          </cell>
        </row>
        <row r="75">
          <cell r="B75">
            <v>5</v>
          </cell>
          <cell r="R75">
            <v>0</v>
          </cell>
          <cell r="X75">
            <v>1</v>
          </cell>
          <cell r="Y75">
            <v>1</v>
          </cell>
          <cell r="Z75">
            <v>1</v>
          </cell>
        </row>
        <row r="76">
          <cell r="B76">
            <v>6</v>
          </cell>
          <cell r="R76">
            <v>0</v>
          </cell>
          <cell r="X76">
            <v>1</v>
          </cell>
          <cell r="Y76">
            <v>1</v>
          </cell>
          <cell r="Z76">
            <v>1</v>
          </cell>
        </row>
        <row r="77">
          <cell r="B77">
            <v>7</v>
          </cell>
          <cell r="R77">
            <v>0</v>
          </cell>
          <cell r="X77">
            <v>1</v>
          </cell>
          <cell r="Y77">
            <v>1</v>
          </cell>
          <cell r="Z77">
            <v>1</v>
          </cell>
        </row>
        <row r="78">
          <cell r="B78">
            <v>8</v>
          </cell>
          <cell r="R78">
            <v>0</v>
          </cell>
          <cell r="X78">
            <v>1</v>
          </cell>
          <cell r="Y78">
            <v>1</v>
          </cell>
          <cell r="Z78">
            <v>1</v>
          </cell>
        </row>
        <row r="79">
          <cell r="B79">
            <v>9</v>
          </cell>
          <cell r="R79">
            <v>0</v>
          </cell>
          <cell r="X79">
            <v>1</v>
          </cell>
          <cell r="Y79">
            <v>1</v>
          </cell>
          <cell r="Z79">
            <v>1</v>
          </cell>
        </row>
        <row r="80">
          <cell r="C80" t="str">
            <v>opportunity time</v>
          </cell>
        </row>
        <row r="81">
          <cell r="N81" t="str">
            <v>Totals</v>
          </cell>
          <cell r="O81">
            <v>41</v>
          </cell>
          <cell r="Q81">
            <v>0</v>
          </cell>
          <cell r="R81">
            <v>41</v>
          </cell>
          <cell r="S81">
            <v>0</v>
          </cell>
          <cell r="T81">
            <v>0</v>
          </cell>
          <cell r="V81">
            <v>0</v>
          </cell>
          <cell r="W81">
            <v>10</v>
          </cell>
          <cell r="X81">
            <v>1</v>
          </cell>
          <cell r="Y81">
            <v>1</v>
          </cell>
          <cell r="Z81">
            <v>1</v>
          </cell>
        </row>
        <row r="82">
          <cell r="B82" t="str">
            <v>op-walk</v>
          </cell>
          <cell r="C82" t="str">
            <v>cum time</v>
          </cell>
          <cell r="D82" t="str">
            <v>series 6</v>
          </cell>
          <cell r="E82" t="str">
            <v>series 5</v>
          </cell>
          <cell r="G82" t="str">
            <v>series 1</v>
          </cell>
          <cell r="H82" t="str">
            <v>eff mt</v>
          </cell>
          <cell r="I82" t="str">
            <v>series 7</v>
          </cell>
        </row>
        <row r="84">
          <cell r="J84">
            <v>0.5</v>
          </cell>
        </row>
        <row r="85">
          <cell r="B85">
            <v>41</v>
          </cell>
          <cell r="C85">
            <v>0</v>
          </cell>
          <cell r="D85">
            <v>0</v>
          </cell>
          <cell r="E85">
            <v>1</v>
          </cell>
          <cell r="G85">
            <v>0</v>
          </cell>
          <cell r="H85">
            <v>0</v>
          </cell>
          <cell r="I85">
            <v>0</v>
          </cell>
          <cell r="J85">
            <v>0.5</v>
          </cell>
          <cell r="K85">
            <v>-1</v>
          </cell>
          <cell r="M85">
            <v>-1</v>
          </cell>
        </row>
        <row r="86">
          <cell r="B86">
            <v>0</v>
          </cell>
          <cell r="C86">
            <v>41</v>
          </cell>
          <cell r="D86">
            <v>0</v>
          </cell>
          <cell r="E86">
            <v>1</v>
          </cell>
          <cell r="G86">
            <v>41</v>
          </cell>
          <cell r="H86">
            <v>0</v>
          </cell>
          <cell r="I86">
            <v>0</v>
          </cell>
          <cell r="J86">
            <v>0.5</v>
          </cell>
          <cell r="K86">
            <v>-1</v>
          </cell>
          <cell r="M86">
            <v>-1</v>
          </cell>
        </row>
        <row r="87">
          <cell r="B87">
            <v>0</v>
          </cell>
          <cell r="C87">
            <v>41</v>
          </cell>
          <cell r="D87">
            <v>0</v>
          </cell>
          <cell r="E87">
            <v>1</v>
          </cell>
          <cell r="G87">
            <v>41</v>
          </cell>
          <cell r="H87">
            <v>0</v>
          </cell>
          <cell r="I87">
            <v>0</v>
          </cell>
          <cell r="J87">
            <v>0.5</v>
          </cell>
          <cell r="K87">
            <v>-1</v>
          </cell>
          <cell r="M87">
            <v>-1</v>
          </cell>
        </row>
        <row r="88">
          <cell r="B88">
            <v>0</v>
          </cell>
          <cell r="C88">
            <v>41</v>
          </cell>
          <cell r="D88">
            <v>0</v>
          </cell>
          <cell r="E88">
            <v>1</v>
          </cell>
          <cell r="G88">
            <v>41</v>
          </cell>
          <cell r="H88">
            <v>0</v>
          </cell>
          <cell r="I88">
            <v>0</v>
          </cell>
          <cell r="J88">
            <v>0.5</v>
          </cell>
          <cell r="K88">
            <v>-1</v>
          </cell>
          <cell r="M88">
            <v>-1</v>
          </cell>
        </row>
        <row r="89">
          <cell r="B89">
            <v>0</v>
          </cell>
          <cell r="C89">
            <v>41</v>
          </cell>
          <cell r="D89">
            <v>0</v>
          </cell>
          <cell r="E89">
            <v>1</v>
          </cell>
          <cell r="G89">
            <v>41</v>
          </cell>
          <cell r="H89">
            <v>0</v>
          </cell>
          <cell r="I89">
            <v>0</v>
          </cell>
          <cell r="J89">
            <v>0.5</v>
          </cell>
          <cell r="K89">
            <v>-1</v>
          </cell>
          <cell r="M89">
            <v>-1</v>
          </cell>
        </row>
        <row r="90">
          <cell r="B90">
            <v>0</v>
          </cell>
          <cell r="C90">
            <v>41</v>
          </cell>
          <cell r="D90">
            <v>0</v>
          </cell>
          <cell r="E90">
            <v>1</v>
          </cell>
          <cell r="G90">
            <v>41</v>
          </cell>
          <cell r="H90">
            <v>0</v>
          </cell>
          <cell r="I90">
            <v>0</v>
          </cell>
          <cell r="J90">
            <v>0.5</v>
          </cell>
          <cell r="K90">
            <v>-1</v>
          </cell>
          <cell r="M90">
            <v>-1</v>
          </cell>
          <cell r="N90" t="str">
            <v xml:space="preserve">
</v>
          </cell>
        </row>
        <row r="91">
          <cell r="B91">
            <v>0</v>
          </cell>
          <cell r="C91">
            <v>41</v>
          </cell>
          <cell r="D91">
            <v>0</v>
          </cell>
          <cell r="E91">
            <v>1</v>
          </cell>
          <cell r="G91">
            <v>41</v>
          </cell>
          <cell r="H91">
            <v>0</v>
          </cell>
          <cell r="I91">
            <v>0</v>
          </cell>
          <cell r="J91">
            <v>0.5</v>
          </cell>
          <cell r="K91">
            <v>-1</v>
          </cell>
          <cell r="M91">
            <v>-1</v>
          </cell>
          <cell r="N91" t="str">
            <v xml:space="preserve">
</v>
          </cell>
        </row>
        <row r="92">
          <cell r="B92">
            <v>0</v>
          </cell>
          <cell r="C92">
            <v>41</v>
          </cell>
          <cell r="D92">
            <v>0</v>
          </cell>
          <cell r="E92">
            <v>1</v>
          </cell>
          <cell r="G92">
            <v>41</v>
          </cell>
          <cell r="H92">
            <v>0</v>
          </cell>
          <cell r="I92">
            <v>0</v>
          </cell>
          <cell r="J92">
            <v>0.5</v>
          </cell>
          <cell r="K92">
            <v>-1</v>
          </cell>
          <cell r="M92">
            <v>-1</v>
          </cell>
        </row>
        <row r="93">
          <cell r="B93">
            <v>0</v>
          </cell>
          <cell r="C93">
            <v>41</v>
          </cell>
          <cell r="D93">
            <v>0</v>
          </cell>
          <cell r="E93">
            <v>1</v>
          </cell>
          <cell r="G93">
            <v>41</v>
          </cell>
          <cell r="H93">
            <v>0</v>
          </cell>
          <cell r="I93">
            <v>0</v>
          </cell>
          <cell r="J93">
            <v>0.5</v>
          </cell>
          <cell r="K93">
            <v>-1</v>
          </cell>
          <cell r="M93">
            <v>-1</v>
          </cell>
        </row>
        <row r="94">
          <cell r="B94">
            <v>0</v>
          </cell>
          <cell r="C94">
            <v>41</v>
          </cell>
          <cell r="D94">
            <v>0</v>
          </cell>
          <cell r="E94">
            <v>1</v>
          </cell>
          <cell r="G94">
            <v>41</v>
          </cell>
          <cell r="H94">
            <v>0</v>
          </cell>
          <cell r="I94">
            <v>0</v>
          </cell>
          <cell r="J94">
            <v>0.5</v>
          </cell>
          <cell r="K94">
            <v>-1</v>
          </cell>
          <cell r="M94">
            <v>-1</v>
          </cell>
        </row>
        <row r="97">
          <cell r="B97" t="str">
            <v xml:space="preserve">all Steps
</v>
          </cell>
        </row>
        <row r="98">
          <cell r="B98" t="str">
            <v xml:space="preserve">
</v>
          </cell>
        </row>
        <row r="99">
          <cell r="B99" t="str">
            <v xml:space="preserve">
</v>
          </cell>
        </row>
        <row r="100">
          <cell r="B100" t="str">
            <v xml:space="preserve">
</v>
          </cell>
        </row>
        <row r="101">
          <cell r="B101" t="str">
            <v xml:space="preserve">
</v>
          </cell>
        </row>
        <row r="105">
          <cell r="B105" t="str">
            <v>APPROVALS</v>
          </cell>
        </row>
        <row r="106">
          <cell r="D106" t="str">
            <v>Work Leaders:</v>
          </cell>
          <cell r="N106" t="str">
            <v>DATE:</v>
          </cell>
        </row>
        <row r="108">
          <cell r="D108" t="str">
            <v>Work Leaders:</v>
          </cell>
          <cell r="N108" t="str">
            <v>DATE:</v>
          </cell>
        </row>
        <row r="110">
          <cell r="D110" t="str">
            <v>Work Leaders:</v>
          </cell>
          <cell r="N110" t="str">
            <v>DATE:</v>
          </cell>
        </row>
        <row r="113">
          <cell r="D113" t="str">
            <v>Supervisor:</v>
          </cell>
          <cell r="N113" t="str">
            <v>DATE:</v>
          </cell>
        </row>
        <row r="116">
          <cell r="D116" t="str">
            <v>Manager:</v>
          </cell>
          <cell r="N116" t="str">
            <v>DATE:</v>
          </cell>
        </row>
        <row r="121">
          <cell r="C121" t="str">
            <v>Main Line Station 6 (left)
(trail link install)</v>
          </cell>
          <cell r="O121" t="str">
            <v>Takt Time =</v>
          </cell>
          <cell r="S121">
            <v>42</v>
          </cell>
          <cell r="U121" t="str">
            <v>Effective rate</v>
          </cell>
        </row>
        <row r="122">
          <cell r="O122" t="str">
            <v>Cycle Time =</v>
          </cell>
          <cell r="S122">
            <v>54.222222222222229</v>
          </cell>
          <cell r="U122">
            <v>54.222222222222229</v>
          </cell>
        </row>
        <row r="123">
          <cell r="O123" t="str">
            <v>Opportunity Time =</v>
          </cell>
          <cell r="S123">
            <v>-12.222222222222229</v>
          </cell>
          <cell r="U123">
            <v>-12.222222222222229</v>
          </cell>
        </row>
        <row r="124">
          <cell r="O124" t="str">
            <v>Percent Load =</v>
          </cell>
          <cell r="S124">
            <v>1.2910052910052912</v>
          </cell>
          <cell r="U124">
            <v>1.2910052910052912</v>
          </cell>
          <cell r="Y124"/>
        </row>
        <row r="125">
          <cell r="J125" t="str">
            <v>Operation #</v>
          </cell>
          <cell r="L125">
            <v>9</v>
          </cell>
          <cell r="N125" t="str">
            <v>Data From</v>
          </cell>
          <cell r="O125">
            <v>9</v>
          </cell>
          <cell r="P125" t="str">
            <v>Observations Taken on</v>
          </cell>
          <cell r="S125">
            <v>37840.716435185182</v>
          </cell>
          <cell r="W125"/>
          <cell r="X125"/>
          <cell r="Y125"/>
          <cell r="Z125"/>
        </row>
        <row r="126">
          <cell r="B126" t="str">
            <v>No.</v>
          </cell>
          <cell r="C126" t="str">
            <v>Work Elements</v>
          </cell>
          <cell r="L126" t="str">
            <v>ICON</v>
          </cell>
          <cell r="M126" t="str">
            <v>KEY POINTS
Safety,Quality,Technique,Cost</v>
          </cell>
          <cell r="O126" t="str">
            <v>Operator Information</v>
          </cell>
          <cell r="X126" t="str">
            <v>Machine Information</v>
          </cell>
          <cell r="AC126" t="str">
            <v>Inventory (PP &amp; WIP) Information</v>
          </cell>
        </row>
        <row r="127">
          <cell r="O127" t="str">
            <v>Time Elements (sec)</v>
          </cell>
          <cell r="V127" t="str">
            <v>Time Elements</v>
          </cell>
          <cell r="X127">
            <v>1</v>
          </cell>
          <cell r="Y127">
            <v>1</v>
          </cell>
          <cell r="Z127">
            <v>1</v>
          </cell>
        </row>
        <row r="128">
          <cell r="O128" t="str">
            <v>Mean
(X-bar)</v>
          </cell>
          <cell r="P128" t="str">
            <v>Std Dev
(s)</v>
          </cell>
          <cell r="Q128" t="str">
            <v>Avg 3
Lowest</v>
          </cell>
          <cell r="R128" t="str">
            <v>Manual</v>
          </cell>
          <cell r="S128" t="str">
            <v>Wait</v>
          </cell>
          <cell r="T128" t="str">
            <v>Walk</v>
          </cell>
          <cell r="V128" t="str">
            <v>Auto-Cycle
(sec)</v>
          </cell>
          <cell r="W128" t="str">
            <v>changeover
(min)</v>
          </cell>
          <cell r="X128" t="str">
            <v>Uptime</v>
          </cell>
          <cell r="Y128" t="str">
            <v>Operation
FTT</v>
          </cell>
          <cell r="Z128" t="str">
            <v>Operation
OEE</v>
          </cell>
          <cell r="AA128" t="str">
            <v>Daily PM</v>
          </cell>
          <cell r="AC128" t="str">
            <v>part #</v>
          </cell>
          <cell r="AD128" t="str">
            <v>Container
size</v>
          </cell>
          <cell r="AE128" t="str">
            <v>Qty</v>
          </cell>
          <cell r="AF128" t="str">
            <v>Supplier</v>
          </cell>
          <cell r="AG128">
            <v>0</v>
          </cell>
          <cell r="AH128">
            <v>0</v>
          </cell>
          <cell r="AI128">
            <v>0</v>
          </cell>
          <cell r="AJ128">
            <v>0</v>
          </cell>
        </row>
        <row r="129">
          <cell r="A129" t="str">
            <v>Operator duties</v>
          </cell>
          <cell r="B129">
            <v>1</v>
          </cell>
          <cell r="C129" t="str">
            <v>get trail link &amp; remove nut
washer and and elastomer</v>
          </cell>
          <cell r="O129">
            <v>13.888888888888889</v>
          </cell>
          <cell r="P129">
            <v>2.3154073315749679</v>
          </cell>
          <cell r="Q129">
            <v>12</v>
          </cell>
          <cell r="R129">
            <v>7.8888888888888893</v>
          </cell>
          <cell r="S129">
            <v>6</v>
          </cell>
          <cell r="X129">
            <v>1</v>
          </cell>
          <cell r="Y129">
            <v>1</v>
          </cell>
          <cell r="Z129">
            <v>1</v>
          </cell>
        </row>
        <row r="130">
          <cell r="B130">
            <v>2</v>
          </cell>
          <cell r="C130" t="str">
            <v>load and reassemble to axle</v>
          </cell>
          <cell r="O130">
            <v>11.444444444444445</v>
          </cell>
          <cell r="P130">
            <v>7.4349026743984865</v>
          </cell>
          <cell r="Q130">
            <v>7</v>
          </cell>
          <cell r="R130">
            <v>11.444444444444445</v>
          </cell>
          <cell r="X130">
            <v>1</v>
          </cell>
          <cell r="Y130">
            <v>1</v>
          </cell>
          <cell r="Z130">
            <v>1</v>
          </cell>
        </row>
        <row r="131">
          <cell r="B131">
            <v>3</v>
          </cell>
          <cell r="C131" t="str">
            <v>acknowledge complete &amp;
move to prior station</v>
          </cell>
          <cell r="O131">
            <v>2.7777777777777777</v>
          </cell>
          <cell r="P131">
            <v>0.83333333333333348</v>
          </cell>
          <cell r="Q131">
            <v>2</v>
          </cell>
          <cell r="R131">
            <v>2.7777777777777777</v>
          </cell>
          <cell r="X131">
            <v>1</v>
          </cell>
          <cell r="Y131">
            <v>1</v>
          </cell>
          <cell r="Z131">
            <v>1</v>
          </cell>
        </row>
        <row r="132">
          <cell r="B132">
            <v>4</v>
          </cell>
          <cell r="C132" t="str">
            <v>tighten rod to knuckle bolt,
crack 4 bolts, tighten 1 by hnd</v>
          </cell>
          <cell r="O132">
            <v>26.111111111111111</v>
          </cell>
          <cell r="P132">
            <v>13.968217893171309</v>
          </cell>
          <cell r="Q132">
            <v>19.666666666666668</v>
          </cell>
          <cell r="R132">
            <v>26.111111111111111</v>
          </cell>
          <cell r="X132">
            <v>1</v>
          </cell>
          <cell r="Y132">
            <v>1</v>
          </cell>
          <cell r="Z132">
            <v>1</v>
          </cell>
        </row>
        <row r="133">
          <cell r="B133">
            <v>5</v>
          </cell>
          <cell r="O133">
            <v>0</v>
          </cell>
          <cell r="P133"/>
          <cell r="Q133"/>
          <cell r="R133">
            <v>0</v>
          </cell>
          <cell r="X133">
            <v>1</v>
          </cell>
          <cell r="Y133">
            <v>1</v>
          </cell>
          <cell r="Z133">
            <v>1</v>
          </cell>
        </row>
        <row r="134">
          <cell r="B134">
            <v>6</v>
          </cell>
          <cell r="O134">
            <v>0</v>
          </cell>
          <cell r="P134"/>
          <cell r="Q134"/>
          <cell r="R134">
            <v>0</v>
          </cell>
          <cell r="X134">
            <v>1</v>
          </cell>
          <cell r="Y134">
            <v>1</v>
          </cell>
          <cell r="Z134">
            <v>1</v>
          </cell>
        </row>
        <row r="135">
          <cell r="B135">
            <v>7</v>
          </cell>
          <cell r="O135">
            <v>0</v>
          </cell>
          <cell r="P135"/>
          <cell r="Q135"/>
          <cell r="R135">
            <v>0</v>
          </cell>
          <cell r="X135">
            <v>1</v>
          </cell>
          <cell r="Y135">
            <v>1</v>
          </cell>
          <cell r="Z135">
            <v>1</v>
          </cell>
        </row>
        <row r="136">
          <cell r="B136">
            <v>8</v>
          </cell>
          <cell r="O136">
            <v>0</v>
          </cell>
          <cell r="P136"/>
          <cell r="Q136"/>
          <cell r="R136">
            <v>0</v>
          </cell>
          <cell r="X136">
            <v>1</v>
          </cell>
          <cell r="Y136">
            <v>1</v>
          </cell>
          <cell r="Z136">
            <v>1</v>
          </cell>
        </row>
        <row r="137">
          <cell r="B137">
            <v>9</v>
          </cell>
          <cell r="O137">
            <v>0</v>
          </cell>
          <cell r="P137"/>
          <cell r="Q137"/>
          <cell r="R137">
            <v>0</v>
          </cell>
          <cell r="X137">
            <v>1</v>
          </cell>
          <cell r="Y137">
            <v>1</v>
          </cell>
          <cell r="Z137">
            <v>1</v>
          </cell>
        </row>
        <row r="138">
          <cell r="C138" t="str">
            <v xml:space="preserve">Opportunity time = </v>
          </cell>
          <cell r="R138">
            <v>0</v>
          </cell>
          <cell r="T138">
            <v>0</v>
          </cell>
          <cell r="V138">
            <v>0</v>
          </cell>
        </row>
        <row r="139">
          <cell r="N139" t="str">
            <v>Totals</v>
          </cell>
          <cell r="O139">
            <v>54.222222222222229</v>
          </cell>
          <cell r="P139">
            <v>16.013882865952418</v>
          </cell>
          <cell r="Q139">
            <v>40.666666666666671</v>
          </cell>
          <cell r="R139">
            <v>48.222222222222229</v>
          </cell>
          <cell r="S139">
            <v>6</v>
          </cell>
          <cell r="T139">
            <v>0</v>
          </cell>
          <cell r="V139">
            <v>0</v>
          </cell>
          <cell r="W139">
            <v>10</v>
          </cell>
          <cell r="X139">
            <v>1</v>
          </cell>
          <cell r="Y139">
            <v>1</v>
          </cell>
          <cell r="Z139">
            <v>1</v>
          </cell>
        </row>
        <row r="140">
          <cell r="B140" t="str">
            <v>op-walk</v>
          </cell>
          <cell r="C140" t="str">
            <v>cum time</v>
          </cell>
          <cell r="D140" t="str">
            <v>series 6</v>
          </cell>
          <cell r="E140" t="str">
            <v>series 5</v>
          </cell>
          <cell r="G140" t="str">
            <v>cum time-
remain mt</v>
          </cell>
          <cell r="H140" t="str">
            <v>eff mt</v>
          </cell>
          <cell r="I140" t="str">
            <v>remain mt</v>
          </cell>
        </row>
        <row r="142">
          <cell r="J142">
            <v>0.5</v>
          </cell>
        </row>
        <row r="143">
          <cell r="B143">
            <v>13.888888888888889</v>
          </cell>
          <cell r="C143">
            <v>0</v>
          </cell>
          <cell r="D143">
            <v>0.5</v>
          </cell>
          <cell r="E143">
            <v>27.611111111111111</v>
          </cell>
          <cell r="G143">
            <v>0</v>
          </cell>
          <cell r="H143">
            <v>0</v>
          </cell>
          <cell r="I143">
            <v>0</v>
          </cell>
          <cell r="J143">
            <v>27.611111111111111</v>
          </cell>
          <cell r="K143">
            <v>-28.111111111111111</v>
          </cell>
          <cell r="M143">
            <v>-34.111111111111114</v>
          </cell>
        </row>
        <row r="144">
          <cell r="B144">
            <v>11.444444444444445</v>
          </cell>
          <cell r="C144">
            <v>13.888888888888889</v>
          </cell>
          <cell r="D144">
            <v>0.5</v>
          </cell>
          <cell r="E144">
            <v>16.166666666666668</v>
          </cell>
          <cell r="G144">
            <v>13.888888888888889</v>
          </cell>
          <cell r="H144">
            <v>0</v>
          </cell>
          <cell r="I144">
            <v>0</v>
          </cell>
          <cell r="J144">
            <v>16.166666666666668</v>
          </cell>
          <cell r="K144">
            <v>-16.666666666666664</v>
          </cell>
          <cell r="M144">
            <v>-16.666666666666664</v>
          </cell>
        </row>
        <row r="145">
          <cell r="B145">
            <v>2.7777777777777777</v>
          </cell>
          <cell r="C145">
            <v>25.333333333333336</v>
          </cell>
          <cell r="D145">
            <v>0.5</v>
          </cell>
          <cell r="E145">
            <v>13.388888888888886</v>
          </cell>
          <cell r="G145">
            <v>25.333333333333336</v>
          </cell>
          <cell r="H145">
            <v>0</v>
          </cell>
          <cell r="I145">
            <v>0</v>
          </cell>
          <cell r="J145">
            <v>13.388888888888886</v>
          </cell>
          <cell r="K145">
            <v>-13.888888888888886</v>
          </cell>
          <cell r="M145">
            <v>-13.888888888888886</v>
          </cell>
        </row>
        <row r="146">
          <cell r="B146">
            <v>26.111111111111111</v>
          </cell>
          <cell r="C146">
            <v>28.111111111111114</v>
          </cell>
          <cell r="D146">
            <v>0</v>
          </cell>
          <cell r="E146">
            <v>0</v>
          </cell>
          <cell r="G146">
            <v>15.888888888888886</v>
          </cell>
          <cell r="H146">
            <v>-12.222222222222225</v>
          </cell>
          <cell r="I146">
            <v>12.222222222222229</v>
          </cell>
          <cell r="J146">
            <v>-12.722222222222225</v>
          </cell>
          <cell r="K146">
            <v>12.222222222222229</v>
          </cell>
          <cell r="M146">
            <v>12.222222222222229</v>
          </cell>
        </row>
        <row r="147">
          <cell r="B147">
            <v>0</v>
          </cell>
          <cell r="C147">
            <v>54.222222222222229</v>
          </cell>
          <cell r="D147">
            <v>0</v>
          </cell>
          <cell r="E147">
            <v>0</v>
          </cell>
          <cell r="G147">
            <v>42</v>
          </cell>
          <cell r="H147">
            <v>-12.222222222222229</v>
          </cell>
          <cell r="I147">
            <v>12.222222222222229</v>
          </cell>
          <cell r="J147">
            <v>-12.722222222222229</v>
          </cell>
          <cell r="K147">
            <v>12.222222222222229</v>
          </cell>
          <cell r="M147">
            <v>12.222222222222229</v>
          </cell>
        </row>
        <row r="148">
          <cell r="B148">
            <v>0</v>
          </cell>
          <cell r="C148">
            <v>54.222222222222229</v>
          </cell>
          <cell r="D148">
            <v>0</v>
          </cell>
          <cell r="E148">
            <v>0</v>
          </cell>
          <cell r="G148">
            <v>42</v>
          </cell>
          <cell r="H148">
            <v>-12.222222222222229</v>
          </cell>
          <cell r="I148">
            <v>12.222222222222229</v>
          </cell>
          <cell r="J148">
            <v>-12.722222222222229</v>
          </cell>
          <cell r="K148">
            <v>12.222222222222229</v>
          </cell>
          <cell r="M148">
            <v>12.222222222222229</v>
          </cell>
        </row>
        <row r="149">
          <cell r="B149">
            <v>0</v>
          </cell>
          <cell r="C149">
            <v>54.222222222222229</v>
          </cell>
          <cell r="D149">
            <v>0</v>
          </cell>
          <cell r="E149">
            <v>0</v>
          </cell>
          <cell r="G149">
            <v>42</v>
          </cell>
          <cell r="H149">
            <v>-12.222222222222229</v>
          </cell>
          <cell r="I149">
            <v>12.222222222222229</v>
          </cell>
          <cell r="J149">
            <v>-12.722222222222229</v>
          </cell>
          <cell r="K149">
            <v>12.222222222222229</v>
          </cell>
          <cell r="M149">
            <v>12.222222222222229</v>
          </cell>
        </row>
        <row r="150">
          <cell r="B150">
            <v>0</v>
          </cell>
          <cell r="C150">
            <v>54.222222222222229</v>
          </cell>
          <cell r="D150">
            <v>0</v>
          </cell>
          <cell r="E150">
            <v>0</v>
          </cell>
          <cell r="G150">
            <v>42</v>
          </cell>
          <cell r="H150">
            <v>-12.222222222222229</v>
          </cell>
          <cell r="I150">
            <v>12.222222222222229</v>
          </cell>
          <cell r="J150">
            <v>-12.722222222222229</v>
          </cell>
          <cell r="K150">
            <v>12.222222222222229</v>
          </cell>
          <cell r="M150">
            <v>12.222222222222229</v>
          </cell>
        </row>
        <row r="151">
          <cell r="B151">
            <v>0</v>
          </cell>
          <cell r="C151">
            <v>54.222222222222229</v>
          </cell>
          <cell r="D151">
            <v>0</v>
          </cell>
          <cell r="E151">
            <v>0</v>
          </cell>
          <cell r="G151">
            <v>42</v>
          </cell>
          <cell r="H151">
            <v>-12.222222222222229</v>
          </cell>
          <cell r="I151">
            <v>12.222222222222229</v>
          </cell>
          <cell r="J151">
            <v>-12.722222222222229</v>
          </cell>
          <cell r="K151">
            <v>12.222222222222229</v>
          </cell>
          <cell r="M151">
            <v>12.222222222222229</v>
          </cell>
        </row>
        <row r="152">
          <cell r="B152">
            <v>0</v>
          </cell>
          <cell r="C152">
            <v>54.222222222222229</v>
          </cell>
          <cell r="D152">
            <v>0</v>
          </cell>
          <cell r="E152">
            <v>0</v>
          </cell>
          <cell r="G152">
            <v>42</v>
          </cell>
          <cell r="H152">
            <v>-12.222222222222229</v>
          </cell>
          <cell r="I152">
            <v>12.222222222222229</v>
          </cell>
          <cell r="J152">
            <v>-12.722222222222229</v>
          </cell>
          <cell r="K152">
            <v>12.222222222222229</v>
          </cell>
          <cell r="M152">
            <v>12.222222222222229</v>
          </cell>
        </row>
        <row r="154">
          <cell r="B154" t="str">
            <v>get trail link &amp; remove nut
washer and and elastomer
load and reassemble to axle</v>
          </cell>
        </row>
        <row r="155">
          <cell r="B155" t="str">
            <v>load and reassemble to axle
acknowledge complete &amp;
move to prior station</v>
          </cell>
        </row>
        <row r="156">
          <cell r="B156" t="str">
            <v>acknowledge complete &amp;
move to prior station
tighten rod to knuckle bolt,
crack 4 bolts, tighten 1 by hnd</v>
          </cell>
        </row>
        <row r="157">
          <cell r="B157" t="str">
            <v xml:space="preserve">tighten rod to knuckle bolt,
crack 4 bolts, tighten 1 by hnd
</v>
          </cell>
        </row>
        <row r="158">
          <cell r="B158" t="str">
            <v xml:space="preserve">
</v>
          </cell>
        </row>
        <row r="164">
          <cell r="B164" t="str">
            <v>APPROVALS</v>
          </cell>
        </row>
        <row r="165">
          <cell r="D165" t="str">
            <v>Work Leaders:</v>
          </cell>
          <cell r="N165" t="str">
            <v>DATE:</v>
          </cell>
        </row>
        <row r="167">
          <cell r="D167" t="str">
            <v>Work Leaders:</v>
          </cell>
          <cell r="N167" t="str">
            <v>DATE:</v>
          </cell>
        </row>
        <row r="169">
          <cell r="D169" t="str">
            <v>Work Leaders:</v>
          </cell>
          <cell r="N169" t="str">
            <v>DATE:</v>
          </cell>
        </row>
        <row r="172">
          <cell r="D172" t="str">
            <v>Supervisor:</v>
          </cell>
          <cell r="N172" t="str">
            <v>DATE:</v>
          </cell>
        </row>
        <row r="175">
          <cell r="D175" t="str">
            <v>Manager:</v>
          </cell>
          <cell r="N175" t="str">
            <v>DATE:</v>
          </cell>
        </row>
        <row r="180">
          <cell r="C180" t="str">
            <v>gantry station #1
(automatic load to guns)</v>
          </cell>
          <cell r="O180" t="str">
            <v>Takt Time =</v>
          </cell>
          <cell r="S180">
            <v>42</v>
          </cell>
          <cell r="U180" t="str">
            <v>Effective rate</v>
          </cell>
        </row>
        <row r="181">
          <cell r="O181" t="str">
            <v>Cycle Time =</v>
          </cell>
          <cell r="S181">
            <v>67</v>
          </cell>
          <cell r="U181">
            <v>67</v>
          </cell>
        </row>
        <row r="182">
          <cell r="O182" t="str">
            <v>Opportunity Time =</v>
          </cell>
          <cell r="S182">
            <v>-25</v>
          </cell>
          <cell r="U182">
            <v>-25</v>
          </cell>
        </row>
        <row r="183">
          <cell r="O183" t="str">
            <v>Percent Load =</v>
          </cell>
          <cell r="S183">
            <v>1.5952380952380953</v>
          </cell>
          <cell r="U183">
            <v>1.5952380952380953</v>
          </cell>
          <cell r="Y183"/>
        </row>
        <row r="184">
          <cell r="J184" t="str">
            <v>Operation #</v>
          </cell>
          <cell r="L184">
            <v>10</v>
          </cell>
          <cell r="N184" t="str">
            <v>Data From</v>
          </cell>
          <cell r="O184">
            <v>16</v>
          </cell>
          <cell r="P184" t="str">
            <v>Observations Taken on</v>
          </cell>
          <cell r="S184">
            <v>37840.424027777779</v>
          </cell>
          <cell r="W184"/>
          <cell r="X184"/>
          <cell r="Y184"/>
          <cell r="Z184"/>
        </row>
        <row r="185">
          <cell r="B185" t="str">
            <v>No.</v>
          </cell>
          <cell r="C185" t="str">
            <v>Work Elements</v>
          </cell>
          <cell r="L185" t="str">
            <v>ICON</v>
          </cell>
          <cell r="M185" t="str">
            <v>KEY POINTS
Safety,Quality,Technique,Cost</v>
          </cell>
          <cell r="O185" t="str">
            <v>Operator Information</v>
          </cell>
          <cell r="X185" t="str">
            <v>Machine Information</v>
          </cell>
          <cell r="AC185" t="str">
            <v>Inventory (PP &amp; WIP) Information</v>
          </cell>
        </row>
        <row r="186">
          <cell r="O186" t="str">
            <v>Time Elements (sec)</v>
          </cell>
          <cell r="V186" t="str">
            <v>Time Elements</v>
          </cell>
          <cell r="X186">
            <v>1</v>
          </cell>
          <cell r="Y186">
            <v>1</v>
          </cell>
          <cell r="Z186">
            <v>1</v>
          </cell>
        </row>
        <row r="187">
          <cell r="O187" t="str">
            <v>Mean
(X-bar)</v>
          </cell>
          <cell r="P187" t="str">
            <v>Std Dev
(s)</v>
          </cell>
          <cell r="Q187" t="str">
            <v>Avg 3
Lowest</v>
          </cell>
          <cell r="R187" t="str">
            <v>Manual</v>
          </cell>
          <cell r="S187" t="str">
            <v>Wait</v>
          </cell>
          <cell r="T187" t="str">
            <v>Walk</v>
          </cell>
          <cell r="V187" t="str">
            <v>Auto-Cycle
(sec)</v>
          </cell>
          <cell r="W187" t="str">
            <v>changeover
(min)</v>
          </cell>
          <cell r="X187" t="str">
            <v>Uptime</v>
          </cell>
          <cell r="Y187" t="str">
            <v>Operation
FTT</v>
          </cell>
          <cell r="Z187" t="str">
            <v>Operation
OEE</v>
          </cell>
          <cell r="AA187" t="str">
            <v>Daily PM</v>
          </cell>
          <cell r="AC187" t="str">
            <v>part #</v>
          </cell>
          <cell r="AD187" t="str">
            <v>Container
size</v>
          </cell>
          <cell r="AE187" t="str">
            <v>Qty</v>
          </cell>
          <cell r="AF187" t="str">
            <v>Supplier</v>
          </cell>
          <cell r="AG187">
            <v>0</v>
          </cell>
          <cell r="AH187">
            <v>0</v>
          </cell>
          <cell r="AI187">
            <v>0</v>
          </cell>
          <cell r="AJ187">
            <v>0</v>
          </cell>
        </row>
        <row r="188">
          <cell r="A188" t="str">
            <v>Operator duties</v>
          </cell>
          <cell r="B188">
            <v>1</v>
          </cell>
          <cell r="C188" t="str">
            <v>lower to retrieve part &amp; retract</v>
          </cell>
          <cell r="M188" t="str">
            <v>start signal from sta 6</v>
          </cell>
          <cell r="O188">
            <v>7.875</v>
          </cell>
          <cell r="P188">
            <v>1.0878112581387147</v>
          </cell>
          <cell r="Q188">
            <v>6.666666666666667</v>
          </cell>
          <cell r="R188">
            <v>7.875</v>
          </cell>
          <cell r="X188">
            <v>1</v>
          </cell>
          <cell r="Y188">
            <v>1</v>
          </cell>
          <cell r="Z188">
            <v>1</v>
          </cell>
        </row>
        <row r="189">
          <cell r="B189">
            <v>2</v>
          </cell>
          <cell r="C189" t="str">
            <v>wait to travel to gun</v>
          </cell>
          <cell r="O189">
            <v>8.375</v>
          </cell>
          <cell r="P189">
            <v>6.9366178117773414</v>
          </cell>
          <cell r="Q189">
            <v>1.6666666666666667</v>
          </cell>
          <cell r="R189">
            <v>8.375</v>
          </cell>
          <cell r="X189">
            <v>1</v>
          </cell>
          <cell r="Y189">
            <v>1</v>
          </cell>
          <cell r="Z189">
            <v>1</v>
          </cell>
        </row>
        <row r="190">
          <cell r="B190">
            <v>3</v>
          </cell>
          <cell r="C190" t="str">
            <v>travel to guns</v>
          </cell>
          <cell r="O190">
            <v>5.6875</v>
          </cell>
          <cell r="P190">
            <v>1.8518009252256753</v>
          </cell>
          <cell r="Q190">
            <v>2.3333333333333335</v>
          </cell>
          <cell r="R190">
            <v>5.6875</v>
          </cell>
          <cell r="X190">
            <v>1</v>
          </cell>
          <cell r="Y190">
            <v>1</v>
          </cell>
          <cell r="Z190">
            <v>1</v>
          </cell>
        </row>
        <row r="191">
          <cell r="B191">
            <v>4</v>
          </cell>
          <cell r="C191" t="str">
            <v>lower to place part &amp; retract
start guns</v>
          </cell>
          <cell r="O191">
            <v>8.375</v>
          </cell>
          <cell r="P191">
            <v>0.80622577482985502</v>
          </cell>
          <cell r="Q191">
            <v>8</v>
          </cell>
          <cell r="R191">
            <v>8.375</v>
          </cell>
          <cell r="X191">
            <v>1</v>
          </cell>
          <cell r="Y191">
            <v>1</v>
          </cell>
          <cell r="Z191">
            <v>1</v>
          </cell>
        </row>
        <row r="192">
          <cell r="B192">
            <v>5</v>
          </cell>
          <cell r="C192" t="str">
            <v>wait to rtn to unload position</v>
          </cell>
          <cell r="O192">
            <v>4.375</v>
          </cell>
          <cell r="P192">
            <v>1.7841898254763513</v>
          </cell>
          <cell r="Q192">
            <v>3</v>
          </cell>
          <cell r="R192">
            <v>4.375</v>
          </cell>
          <cell r="X192">
            <v>1</v>
          </cell>
          <cell r="Y192">
            <v>1</v>
          </cell>
          <cell r="Z192">
            <v>1</v>
          </cell>
        </row>
        <row r="193">
          <cell r="B193">
            <v>6</v>
          </cell>
          <cell r="C193" t="str">
            <v>travel &amp; wait at unload position</v>
          </cell>
          <cell r="O193">
            <v>32.3125</v>
          </cell>
          <cell r="P193">
            <v>29.56962123531514</v>
          </cell>
          <cell r="Q193">
            <v>5.333333333333333</v>
          </cell>
          <cell r="R193">
            <v>32.3125</v>
          </cell>
          <cell r="X193">
            <v>1</v>
          </cell>
          <cell r="Y193">
            <v>1</v>
          </cell>
          <cell r="Z193">
            <v>1</v>
          </cell>
        </row>
        <row r="194">
          <cell r="B194">
            <v>7</v>
          </cell>
          <cell r="O194">
            <v>0</v>
          </cell>
          <cell r="P194"/>
          <cell r="Q194"/>
          <cell r="R194">
            <v>0</v>
          </cell>
          <cell r="X194">
            <v>1</v>
          </cell>
          <cell r="Y194">
            <v>1</v>
          </cell>
          <cell r="Z194">
            <v>1</v>
          </cell>
        </row>
        <row r="195">
          <cell r="B195">
            <v>8</v>
          </cell>
          <cell r="O195">
            <v>0</v>
          </cell>
          <cell r="P195"/>
          <cell r="Q195"/>
          <cell r="R195">
            <v>0</v>
          </cell>
          <cell r="X195">
            <v>1</v>
          </cell>
          <cell r="Y195">
            <v>1</v>
          </cell>
          <cell r="Z195">
            <v>1</v>
          </cell>
        </row>
        <row r="196">
          <cell r="B196">
            <v>9</v>
          </cell>
          <cell r="O196">
            <v>0</v>
          </cell>
          <cell r="P196"/>
          <cell r="Q196"/>
          <cell r="R196">
            <v>0</v>
          </cell>
          <cell r="X196">
            <v>1</v>
          </cell>
          <cell r="Y196">
            <v>1</v>
          </cell>
          <cell r="Z196">
            <v>1</v>
          </cell>
        </row>
        <row r="197">
          <cell r="C197" t="str">
            <v xml:space="preserve">Opportunity time = </v>
          </cell>
          <cell r="R197">
            <v>0</v>
          </cell>
          <cell r="T197">
            <v>0</v>
          </cell>
          <cell r="V197">
            <v>0</v>
          </cell>
        </row>
        <row r="198">
          <cell r="N198" t="str">
            <v>Totals</v>
          </cell>
          <cell r="O198">
            <v>67</v>
          </cell>
          <cell r="P198">
            <v>30.511063567171828</v>
          </cell>
          <cell r="Q198">
            <v>27</v>
          </cell>
          <cell r="R198">
            <v>67</v>
          </cell>
          <cell r="S198">
            <v>0</v>
          </cell>
          <cell r="T198">
            <v>0</v>
          </cell>
          <cell r="V198">
            <v>0</v>
          </cell>
          <cell r="W198">
            <v>10</v>
          </cell>
          <cell r="X198">
            <v>1</v>
          </cell>
          <cell r="Y198">
            <v>1</v>
          </cell>
          <cell r="Z198">
            <v>1</v>
          </cell>
        </row>
        <row r="199">
          <cell r="B199" t="str">
            <v>op-walk</v>
          </cell>
          <cell r="C199" t="str">
            <v>cum time</v>
          </cell>
          <cell r="D199" t="str">
            <v>series 6</v>
          </cell>
          <cell r="E199" t="str">
            <v>series 5</v>
          </cell>
          <cell r="G199" t="str">
            <v>series 1</v>
          </cell>
          <cell r="H199" t="str">
            <v>eff mt</v>
          </cell>
          <cell r="I199" t="str">
            <v>series 7</v>
          </cell>
        </row>
        <row r="201">
          <cell r="J201">
            <v>0.5</v>
          </cell>
        </row>
        <row r="202">
          <cell r="B202">
            <v>7.875</v>
          </cell>
          <cell r="C202">
            <v>0</v>
          </cell>
          <cell r="D202">
            <v>0.5</v>
          </cell>
          <cell r="E202">
            <v>33.625</v>
          </cell>
          <cell r="G202">
            <v>0</v>
          </cell>
          <cell r="H202">
            <v>0</v>
          </cell>
          <cell r="I202">
            <v>0</v>
          </cell>
          <cell r="J202">
            <v>33.625</v>
          </cell>
          <cell r="K202">
            <v>-34.125</v>
          </cell>
          <cell r="M202">
            <v>-34.125</v>
          </cell>
        </row>
        <row r="203">
          <cell r="B203">
            <v>8.375</v>
          </cell>
          <cell r="C203">
            <v>7.875</v>
          </cell>
          <cell r="D203">
            <v>0.5</v>
          </cell>
          <cell r="E203">
            <v>25.25</v>
          </cell>
          <cell r="G203">
            <v>7.875</v>
          </cell>
          <cell r="H203">
            <v>0</v>
          </cell>
          <cell r="I203">
            <v>0</v>
          </cell>
          <cell r="J203">
            <v>25.25</v>
          </cell>
          <cell r="K203">
            <v>-25.75</v>
          </cell>
          <cell r="M203">
            <v>-25.75</v>
          </cell>
        </row>
        <row r="204">
          <cell r="B204">
            <v>5.6875</v>
          </cell>
          <cell r="C204">
            <v>16.25</v>
          </cell>
          <cell r="D204">
            <v>0.5</v>
          </cell>
          <cell r="E204">
            <v>19.5625</v>
          </cell>
          <cell r="G204">
            <v>16.25</v>
          </cell>
          <cell r="H204">
            <v>0</v>
          </cell>
          <cell r="I204">
            <v>0</v>
          </cell>
          <cell r="J204">
            <v>19.5625</v>
          </cell>
          <cell r="K204">
            <v>-20.0625</v>
          </cell>
          <cell r="M204">
            <v>-20.0625</v>
          </cell>
        </row>
        <row r="205">
          <cell r="B205">
            <v>8.375</v>
          </cell>
          <cell r="C205">
            <v>21.9375</v>
          </cell>
          <cell r="D205">
            <v>0.5</v>
          </cell>
          <cell r="E205">
            <v>11.1875</v>
          </cell>
          <cell r="G205">
            <v>21.9375</v>
          </cell>
          <cell r="H205">
            <v>0</v>
          </cell>
          <cell r="I205">
            <v>0</v>
          </cell>
          <cell r="J205">
            <v>11.1875</v>
          </cell>
          <cell r="K205">
            <v>-11.6875</v>
          </cell>
          <cell r="M205">
            <v>-11.6875</v>
          </cell>
        </row>
        <row r="206">
          <cell r="B206">
            <v>4.375</v>
          </cell>
          <cell r="C206">
            <v>30.3125</v>
          </cell>
          <cell r="D206">
            <v>0.5</v>
          </cell>
          <cell r="E206">
            <v>6.8125</v>
          </cell>
          <cell r="G206">
            <v>30.3125</v>
          </cell>
          <cell r="H206">
            <v>0</v>
          </cell>
          <cell r="I206">
            <v>0</v>
          </cell>
          <cell r="J206">
            <v>6.8125</v>
          </cell>
          <cell r="K206">
            <v>-7.3125</v>
          </cell>
          <cell r="M206">
            <v>-7.3125</v>
          </cell>
        </row>
        <row r="207">
          <cell r="B207">
            <v>32.3125</v>
          </cell>
          <cell r="C207">
            <v>34.6875</v>
          </cell>
          <cell r="D207">
            <v>0</v>
          </cell>
          <cell r="E207">
            <v>0</v>
          </cell>
          <cell r="G207">
            <v>9.6875</v>
          </cell>
          <cell r="H207">
            <v>-25</v>
          </cell>
          <cell r="I207">
            <v>25</v>
          </cell>
          <cell r="J207">
            <v>-25.5</v>
          </cell>
          <cell r="K207">
            <v>25</v>
          </cell>
          <cell r="M207">
            <v>25</v>
          </cell>
        </row>
        <row r="208">
          <cell r="B208">
            <v>0</v>
          </cell>
          <cell r="C208">
            <v>67</v>
          </cell>
          <cell r="D208">
            <v>0</v>
          </cell>
          <cell r="E208">
            <v>0</v>
          </cell>
          <cell r="G208">
            <v>42</v>
          </cell>
          <cell r="H208">
            <v>-25</v>
          </cell>
          <cell r="I208">
            <v>25</v>
          </cell>
          <cell r="J208">
            <v>-25.5</v>
          </cell>
          <cell r="K208">
            <v>25</v>
          </cell>
          <cell r="M208">
            <v>25</v>
          </cell>
        </row>
        <row r="209">
          <cell r="B209">
            <v>0</v>
          </cell>
          <cell r="C209">
            <v>67</v>
          </cell>
          <cell r="D209">
            <v>0</v>
          </cell>
          <cell r="E209">
            <v>0</v>
          </cell>
          <cell r="G209">
            <v>42</v>
          </cell>
          <cell r="H209">
            <v>-25</v>
          </cell>
          <cell r="I209">
            <v>25</v>
          </cell>
          <cell r="J209">
            <v>-25.5</v>
          </cell>
          <cell r="K209">
            <v>25</v>
          </cell>
          <cell r="M209">
            <v>25</v>
          </cell>
        </row>
        <row r="210">
          <cell r="B210">
            <v>0</v>
          </cell>
          <cell r="C210">
            <v>67</v>
          </cell>
          <cell r="D210">
            <v>0</v>
          </cell>
          <cell r="E210">
            <v>0</v>
          </cell>
          <cell r="G210">
            <v>42</v>
          </cell>
          <cell r="H210">
            <v>-25</v>
          </cell>
          <cell r="I210">
            <v>25</v>
          </cell>
          <cell r="J210">
            <v>-25.5</v>
          </cell>
          <cell r="K210">
            <v>25</v>
          </cell>
          <cell r="M210">
            <v>25</v>
          </cell>
        </row>
        <row r="211">
          <cell r="B211">
            <v>0</v>
          </cell>
          <cell r="C211">
            <v>67</v>
          </cell>
          <cell r="D211">
            <v>0</v>
          </cell>
          <cell r="E211">
            <v>0</v>
          </cell>
          <cell r="G211">
            <v>42</v>
          </cell>
          <cell r="H211">
            <v>-25</v>
          </cell>
          <cell r="I211">
            <v>25</v>
          </cell>
          <cell r="J211">
            <v>-25.5</v>
          </cell>
          <cell r="K211">
            <v>25</v>
          </cell>
          <cell r="M211">
            <v>25</v>
          </cell>
        </row>
        <row r="213">
          <cell r="B213" t="str">
            <v>lower to retrieve part &amp; retract
wait to travel to gun</v>
          </cell>
        </row>
        <row r="214">
          <cell r="B214" t="str">
            <v>wait to travel to gun
travel to guns</v>
          </cell>
        </row>
        <row r="215">
          <cell r="B215" t="str">
            <v>travel to guns
lower to place part &amp; retract
start guns</v>
          </cell>
        </row>
        <row r="216">
          <cell r="B216" t="str">
            <v>lower to place part &amp; retract
start guns
wait to rtn to unload position</v>
          </cell>
        </row>
        <row r="217">
          <cell r="B217" t="str">
            <v>wait to rtn to unload position
travel &amp; wait at unload position</v>
          </cell>
        </row>
        <row r="223">
          <cell r="B223" t="str">
            <v>APPROVALS</v>
          </cell>
        </row>
        <row r="224">
          <cell r="D224" t="str">
            <v>Work Leaders:</v>
          </cell>
          <cell r="N224" t="str">
            <v>DATE:</v>
          </cell>
        </row>
        <row r="226">
          <cell r="D226" t="str">
            <v>Work Leaders:</v>
          </cell>
          <cell r="N226" t="str">
            <v>DATE:</v>
          </cell>
        </row>
        <row r="228">
          <cell r="D228" t="str">
            <v>Work Leaders:</v>
          </cell>
          <cell r="N228" t="str">
            <v>DATE:</v>
          </cell>
        </row>
        <row r="231">
          <cell r="D231" t="str">
            <v>Supervisor:</v>
          </cell>
          <cell r="N231" t="str">
            <v>DATE:</v>
          </cell>
        </row>
        <row r="234">
          <cell r="D234" t="str">
            <v>Manager:</v>
          </cell>
          <cell r="N234" t="str">
            <v>DATE:</v>
          </cell>
        </row>
        <row r="239">
          <cell r="C239" t="str">
            <v>gantry station #2
(automatic unload to dunnage)</v>
          </cell>
          <cell r="O239" t="str">
            <v>Takt Time =</v>
          </cell>
          <cell r="S239">
            <v>42</v>
          </cell>
          <cell r="U239" t="str">
            <v>Effective rate</v>
          </cell>
        </row>
        <row r="240">
          <cell r="O240" t="str">
            <v>Cycle Time =</v>
          </cell>
          <cell r="S240">
            <v>51.272727272727266</v>
          </cell>
          <cell r="U240">
            <v>51.272727272727266</v>
          </cell>
        </row>
        <row r="241">
          <cell r="O241" t="str">
            <v>Opportunity Time =</v>
          </cell>
          <cell r="S241">
            <v>-9.2727272727272663</v>
          </cell>
          <cell r="U241">
            <v>-9.2727272727272663</v>
          </cell>
        </row>
        <row r="242">
          <cell r="O242" t="str">
            <v>Percent Load=</v>
          </cell>
          <cell r="S242">
            <v>1.2207792207792205</v>
          </cell>
          <cell r="U242">
            <v>1.2207792207792205</v>
          </cell>
          <cell r="Y242"/>
        </row>
        <row r="243">
          <cell r="J243" t="str">
            <v>Operation #</v>
          </cell>
          <cell r="L243">
            <v>11</v>
          </cell>
          <cell r="N243" t="str">
            <v>Data From</v>
          </cell>
          <cell r="O243">
            <v>11</v>
          </cell>
          <cell r="P243" t="str">
            <v>Observations Taken on</v>
          </cell>
          <cell r="S243">
            <v>37840.505914351852</v>
          </cell>
          <cell r="W243"/>
          <cell r="X243"/>
          <cell r="Y243"/>
          <cell r="Z243"/>
        </row>
        <row r="244">
          <cell r="B244" t="str">
            <v>No.</v>
          </cell>
          <cell r="C244" t="str">
            <v>Work Elements</v>
          </cell>
          <cell r="L244" t="str">
            <v>ICON</v>
          </cell>
          <cell r="M244" t="str">
            <v>KEY POINTS
Safety,Quality,Technique,Cost</v>
          </cell>
          <cell r="O244" t="str">
            <v>Operator Information</v>
          </cell>
          <cell r="X244" t="str">
            <v>Machine Information</v>
          </cell>
          <cell r="AC244" t="str">
            <v>Inventory (PP &amp; WIP) Information</v>
          </cell>
        </row>
        <row r="245">
          <cell r="O245" t="str">
            <v>Time Elements (sec)</v>
          </cell>
          <cell r="V245" t="str">
            <v>Time Elements</v>
          </cell>
          <cell r="X245">
            <v>1</v>
          </cell>
          <cell r="Y245">
            <v>1</v>
          </cell>
          <cell r="Z245">
            <v>1</v>
          </cell>
        </row>
        <row r="246">
          <cell r="O246" t="str">
            <v>Mean
(X-bar)</v>
          </cell>
          <cell r="P246" t="str">
            <v>Std Dev
(s)</v>
          </cell>
          <cell r="Q246" t="str">
            <v>Avg 3
Lowest</v>
          </cell>
          <cell r="R246" t="str">
            <v>Manual</v>
          </cell>
          <cell r="S246" t="str">
            <v>Wait</v>
          </cell>
          <cell r="T246" t="str">
            <v>Walk</v>
          </cell>
          <cell r="V246" t="str">
            <v>Auto-Cycle
(sec)</v>
          </cell>
          <cell r="W246" t="str">
            <v>changeover
(min)</v>
          </cell>
          <cell r="X246" t="str">
            <v>Uptime</v>
          </cell>
          <cell r="Y246" t="str">
            <v>Operation
FTT</v>
          </cell>
          <cell r="Z246" t="str">
            <v>Operation
OEE</v>
          </cell>
          <cell r="AA246" t="str">
            <v>Daily PM</v>
          </cell>
          <cell r="AC246" t="str">
            <v>part #</v>
          </cell>
          <cell r="AD246" t="str">
            <v>Container
size</v>
          </cell>
          <cell r="AE246" t="str">
            <v>Qty</v>
          </cell>
          <cell r="AF246" t="str">
            <v>Supplier</v>
          </cell>
          <cell r="AG246">
            <v>0</v>
          </cell>
          <cell r="AH246">
            <v>0</v>
          </cell>
          <cell r="AI246">
            <v>0</v>
          </cell>
          <cell r="AJ246">
            <v>0</v>
          </cell>
        </row>
        <row r="247">
          <cell r="A247" t="str">
            <v>Operator duties</v>
          </cell>
          <cell r="B247">
            <v>1</v>
          </cell>
          <cell r="C247" t="str">
            <v>Lower to retrieve completed
part &amp; retract</v>
          </cell>
          <cell r="O247">
            <v>7.7272727272727275</v>
          </cell>
          <cell r="P247">
            <v>1.1908743922772935</v>
          </cell>
          <cell r="Q247">
            <v>6.333333333333333</v>
          </cell>
          <cell r="R247">
            <v>7.7272727272727275</v>
          </cell>
          <cell r="X247">
            <v>1</v>
          </cell>
          <cell r="Y247">
            <v>1</v>
          </cell>
          <cell r="Z247">
            <v>1</v>
          </cell>
        </row>
        <row r="248">
          <cell r="B248">
            <v>2</v>
          </cell>
          <cell r="C248" t="str">
            <v>wait to travel to dunnage
or reject</v>
          </cell>
          <cell r="O248">
            <v>6.4545454545454541</v>
          </cell>
          <cell r="P248">
            <v>9.0262244195858141</v>
          </cell>
          <cell r="Q248">
            <v>2</v>
          </cell>
          <cell r="R248">
            <v>6.4545454545454541</v>
          </cell>
          <cell r="X248">
            <v>1</v>
          </cell>
          <cell r="Y248">
            <v>1</v>
          </cell>
          <cell r="Z248">
            <v>1</v>
          </cell>
        </row>
        <row r="249">
          <cell r="B249">
            <v>3</v>
          </cell>
          <cell r="C249" t="str">
            <v>travel to dunnage (or reject)</v>
          </cell>
          <cell r="O249">
            <v>5.4545454545454541</v>
          </cell>
          <cell r="P249">
            <v>1.0357254813546275</v>
          </cell>
          <cell r="Q249">
            <v>4.333333333333333</v>
          </cell>
          <cell r="R249">
            <v>5.4545454545454541</v>
          </cell>
          <cell r="X249">
            <v>1</v>
          </cell>
          <cell r="Y249">
            <v>1</v>
          </cell>
          <cell r="Z249">
            <v>1</v>
          </cell>
        </row>
        <row r="250">
          <cell r="B250">
            <v>4</v>
          </cell>
          <cell r="C250" t="str">
            <v>lower to dunnage &amp; retract</v>
          </cell>
          <cell r="O250">
            <v>10.363636363636363</v>
          </cell>
          <cell r="P250">
            <v>0.67419986246323904</v>
          </cell>
          <cell r="Q250">
            <v>9.6666666666666661</v>
          </cell>
          <cell r="R250">
            <v>10.363636363636363</v>
          </cell>
          <cell r="X250">
            <v>1</v>
          </cell>
          <cell r="Y250">
            <v>1</v>
          </cell>
          <cell r="Z250">
            <v>1</v>
          </cell>
        </row>
        <row r="251">
          <cell r="B251">
            <v>5</v>
          </cell>
          <cell r="C251" t="str">
            <v>wait to return to unload
position (at guns)</v>
          </cell>
          <cell r="O251">
            <v>2.1818181818181817</v>
          </cell>
          <cell r="P251">
            <v>0.75075719352954806</v>
          </cell>
          <cell r="Q251">
            <v>1.6666666666666667</v>
          </cell>
          <cell r="R251">
            <v>2.1818181818181817</v>
          </cell>
          <cell r="X251">
            <v>1</v>
          </cell>
          <cell r="Y251">
            <v>1</v>
          </cell>
          <cell r="Z251">
            <v>1</v>
          </cell>
        </row>
        <row r="252">
          <cell r="B252">
            <v>6</v>
          </cell>
          <cell r="C252" t="str">
            <v>travel &amp; Wait at unload
 position fof guns complete</v>
          </cell>
          <cell r="O252">
            <v>19.09090909090909</v>
          </cell>
          <cell r="P252">
            <v>3.4771984543464152</v>
          </cell>
          <cell r="Q252">
            <v>15</v>
          </cell>
          <cell r="R252">
            <v>19.09090909090909</v>
          </cell>
          <cell r="X252">
            <v>1</v>
          </cell>
          <cell r="Y252">
            <v>1</v>
          </cell>
          <cell r="Z252">
            <v>1</v>
          </cell>
        </row>
        <row r="253">
          <cell r="B253">
            <v>7</v>
          </cell>
          <cell r="O253">
            <v>0</v>
          </cell>
          <cell r="P253"/>
          <cell r="Q253"/>
          <cell r="R253">
            <v>0</v>
          </cell>
          <cell r="X253">
            <v>1</v>
          </cell>
          <cell r="Y253">
            <v>1</v>
          </cell>
          <cell r="Z253">
            <v>1</v>
          </cell>
        </row>
        <row r="254">
          <cell r="B254">
            <v>8</v>
          </cell>
          <cell r="O254">
            <v>0</v>
          </cell>
          <cell r="P254"/>
          <cell r="Q254"/>
          <cell r="R254">
            <v>0</v>
          </cell>
          <cell r="X254">
            <v>1</v>
          </cell>
          <cell r="Y254">
            <v>1</v>
          </cell>
          <cell r="Z254">
            <v>1</v>
          </cell>
        </row>
        <row r="255">
          <cell r="B255">
            <v>9</v>
          </cell>
          <cell r="O255">
            <v>0</v>
          </cell>
          <cell r="P255"/>
          <cell r="Q255"/>
          <cell r="R255">
            <v>0</v>
          </cell>
          <cell r="X255">
            <v>1</v>
          </cell>
          <cell r="Y255">
            <v>1</v>
          </cell>
          <cell r="Z255">
            <v>1</v>
          </cell>
        </row>
        <row r="256">
          <cell r="C256" t="str">
            <v xml:space="preserve">Opportunity time = </v>
          </cell>
          <cell r="R256">
            <v>0</v>
          </cell>
          <cell r="T256">
            <v>0</v>
          </cell>
          <cell r="V256">
            <v>0</v>
          </cell>
        </row>
        <row r="257">
          <cell r="N257" t="str">
            <v>Totals</v>
          </cell>
          <cell r="O257">
            <v>51.272727272727266</v>
          </cell>
          <cell r="P257">
            <v>9.8525492778634334</v>
          </cell>
          <cell r="Q257">
            <v>39</v>
          </cell>
          <cell r="R257">
            <v>51.272727272727266</v>
          </cell>
          <cell r="S257">
            <v>0</v>
          </cell>
          <cell r="T257">
            <v>0</v>
          </cell>
          <cell r="V257">
            <v>0</v>
          </cell>
          <cell r="W257">
            <v>10</v>
          </cell>
          <cell r="X257">
            <v>1</v>
          </cell>
          <cell r="Y257">
            <v>1</v>
          </cell>
          <cell r="Z257">
            <v>1</v>
          </cell>
        </row>
        <row r="258">
          <cell r="B258" t="str">
            <v>op-walk</v>
          </cell>
          <cell r="C258" t="str">
            <v>cum time</v>
          </cell>
          <cell r="D258" t="str">
            <v>series 6</v>
          </cell>
          <cell r="E258" t="str">
            <v>series 5</v>
          </cell>
          <cell r="G258" t="str">
            <v>series 1</v>
          </cell>
          <cell r="H258" t="str">
            <v>eff mt</v>
          </cell>
          <cell r="I258" t="str">
            <v>series 7</v>
          </cell>
        </row>
        <row r="260">
          <cell r="J260">
            <v>0.5</v>
          </cell>
        </row>
        <row r="261">
          <cell r="B261">
            <v>7.7272727272727275</v>
          </cell>
          <cell r="C261">
            <v>0</v>
          </cell>
          <cell r="D261">
            <v>0.5</v>
          </cell>
          <cell r="E261">
            <v>33.772727272727273</v>
          </cell>
          <cell r="G261">
            <v>0</v>
          </cell>
          <cell r="H261">
            <v>0</v>
          </cell>
          <cell r="I261">
            <v>0</v>
          </cell>
          <cell r="J261">
            <v>33.772727272727273</v>
          </cell>
          <cell r="K261">
            <v>-34.272727272727273</v>
          </cell>
          <cell r="M261">
            <v>-34.272727272727273</v>
          </cell>
        </row>
        <row r="262">
          <cell r="B262">
            <v>6.4545454545454541</v>
          </cell>
          <cell r="C262">
            <v>7.7272727272727275</v>
          </cell>
          <cell r="D262">
            <v>0.5</v>
          </cell>
          <cell r="E262">
            <v>27.31818181818182</v>
          </cell>
          <cell r="G262">
            <v>7.7272727272727275</v>
          </cell>
          <cell r="H262">
            <v>0</v>
          </cell>
          <cell r="I262">
            <v>0</v>
          </cell>
          <cell r="J262">
            <v>27.31818181818182</v>
          </cell>
          <cell r="K262">
            <v>-27.81818181818182</v>
          </cell>
          <cell r="M262">
            <v>-27.81818181818182</v>
          </cell>
        </row>
        <row r="263">
          <cell r="B263">
            <v>5.4545454545454541</v>
          </cell>
          <cell r="C263">
            <v>14.181818181818182</v>
          </cell>
          <cell r="D263">
            <v>0.5</v>
          </cell>
          <cell r="E263">
            <v>21.863636363636367</v>
          </cell>
          <cell r="G263">
            <v>14.181818181818182</v>
          </cell>
          <cell r="H263">
            <v>0</v>
          </cell>
          <cell r="I263">
            <v>0</v>
          </cell>
          <cell r="J263">
            <v>21.863636363636367</v>
          </cell>
          <cell r="K263">
            <v>-22.363636363636363</v>
          </cell>
          <cell r="M263">
            <v>-22.363636363636363</v>
          </cell>
        </row>
        <row r="264">
          <cell r="B264">
            <v>10.363636363636363</v>
          </cell>
          <cell r="C264">
            <v>19.636363636363637</v>
          </cell>
          <cell r="D264">
            <v>0.5</v>
          </cell>
          <cell r="E264">
            <v>11.5</v>
          </cell>
          <cell r="G264">
            <v>19.636363636363637</v>
          </cell>
          <cell r="H264">
            <v>0</v>
          </cell>
          <cell r="I264">
            <v>0</v>
          </cell>
          <cell r="J264">
            <v>11.5</v>
          </cell>
          <cell r="K264">
            <v>-12</v>
          </cell>
          <cell r="M264">
            <v>-12</v>
          </cell>
        </row>
        <row r="265">
          <cell r="B265">
            <v>2.1818181818181817</v>
          </cell>
          <cell r="C265">
            <v>30</v>
          </cell>
          <cell r="D265">
            <v>0.5</v>
          </cell>
          <cell r="E265">
            <v>9.3181818181818201</v>
          </cell>
          <cell r="G265">
            <v>30</v>
          </cell>
          <cell r="H265">
            <v>0</v>
          </cell>
          <cell r="I265">
            <v>0</v>
          </cell>
          <cell r="J265">
            <v>9.3181818181818201</v>
          </cell>
          <cell r="K265">
            <v>-9.8181818181818201</v>
          </cell>
          <cell r="M265">
            <v>-9.8181818181818201</v>
          </cell>
        </row>
        <row r="266">
          <cell r="B266">
            <v>19.09090909090909</v>
          </cell>
          <cell r="C266">
            <v>32.18181818181818</v>
          </cell>
          <cell r="D266">
            <v>0</v>
          </cell>
          <cell r="E266">
            <v>0</v>
          </cell>
          <cell r="G266">
            <v>22.909090909090914</v>
          </cell>
          <cell r="H266">
            <v>-9.2727272727272698</v>
          </cell>
          <cell r="I266">
            <v>9.2727272727272663</v>
          </cell>
          <cell r="J266">
            <v>-9.7727272727272698</v>
          </cell>
          <cell r="K266">
            <v>9.2727272727272663</v>
          </cell>
          <cell r="M266">
            <v>9.2727272727272663</v>
          </cell>
        </row>
        <row r="267">
          <cell r="B267">
            <v>0</v>
          </cell>
          <cell r="C267">
            <v>51.272727272727266</v>
          </cell>
          <cell r="D267">
            <v>0</v>
          </cell>
          <cell r="E267">
            <v>0</v>
          </cell>
          <cell r="G267">
            <v>42</v>
          </cell>
          <cell r="H267">
            <v>-9.2727272727272663</v>
          </cell>
          <cell r="I267">
            <v>9.2727272727272663</v>
          </cell>
          <cell r="J267">
            <v>-9.7727272727272663</v>
          </cell>
          <cell r="K267">
            <v>9.2727272727272663</v>
          </cell>
          <cell r="M267">
            <v>9.2727272727272663</v>
          </cell>
        </row>
        <row r="268">
          <cell r="B268">
            <v>0</v>
          </cell>
          <cell r="C268">
            <v>51.272727272727266</v>
          </cell>
          <cell r="D268">
            <v>0</v>
          </cell>
          <cell r="E268">
            <v>0</v>
          </cell>
          <cell r="G268">
            <v>42</v>
          </cell>
          <cell r="H268">
            <v>-9.2727272727272663</v>
          </cell>
          <cell r="I268">
            <v>9.2727272727272663</v>
          </cell>
          <cell r="J268">
            <v>-9.7727272727272663</v>
          </cell>
          <cell r="K268">
            <v>9.2727272727272663</v>
          </cell>
          <cell r="M268">
            <v>9.2727272727272663</v>
          </cell>
        </row>
        <row r="269">
          <cell r="B269">
            <v>0</v>
          </cell>
          <cell r="C269">
            <v>51.272727272727266</v>
          </cell>
          <cell r="D269">
            <v>0</v>
          </cell>
          <cell r="E269">
            <v>0</v>
          </cell>
          <cell r="G269">
            <v>42</v>
          </cell>
          <cell r="H269">
            <v>-9.2727272727272663</v>
          </cell>
          <cell r="I269">
            <v>9.2727272727272663</v>
          </cell>
          <cell r="J269">
            <v>-9.7727272727272663</v>
          </cell>
          <cell r="K269">
            <v>9.2727272727272663</v>
          </cell>
          <cell r="M269">
            <v>9.2727272727272663</v>
          </cell>
        </row>
        <row r="270">
          <cell r="B270">
            <v>0</v>
          </cell>
          <cell r="C270">
            <v>51.272727272727266</v>
          </cell>
          <cell r="D270">
            <v>0</v>
          </cell>
          <cell r="E270">
            <v>0</v>
          </cell>
          <cell r="G270">
            <v>42</v>
          </cell>
          <cell r="H270">
            <v>-9.2727272727272663</v>
          </cell>
          <cell r="I270">
            <v>9.2727272727272663</v>
          </cell>
          <cell r="J270">
            <v>-9.7727272727272663</v>
          </cell>
          <cell r="K270">
            <v>9.2727272727272663</v>
          </cell>
          <cell r="M270">
            <v>9.2727272727272663</v>
          </cell>
        </row>
        <row r="274">
          <cell r="B274" t="str">
            <v>Lower to retrieve completed
part &amp; retract
wait to travel to dunnage
or reject</v>
          </cell>
        </row>
        <row r="275">
          <cell r="B275" t="str">
            <v>wait to travel to dunnage
or reject
travel to dunnage (or reject)</v>
          </cell>
        </row>
        <row r="276">
          <cell r="B276" t="str">
            <v>travel to dunnage (or reject)
lower to dunnage &amp; retract</v>
          </cell>
        </row>
        <row r="277">
          <cell r="B277" t="str">
            <v>lower to dunnage &amp; retract
wait to return to unload
position (at guns)</v>
          </cell>
        </row>
        <row r="278">
          <cell r="B278" t="str">
            <v>wait to return to unload
position (at guns)
travel &amp; Wait at unload
 position fof guns complete</v>
          </cell>
        </row>
        <row r="282">
          <cell r="B282" t="str">
            <v>APPROVALS</v>
          </cell>
        </row>
        <row r="283">
          <cell r="D283" t="str">
            <v>Work Leaders:</v>
          </cell>
          <cell r="N283" t="str">
            <v>DATE:</v>
          </cell>
        </row>
        <row r="285">
          <cell r="D285" t="str">
            <v>Work Leaders:</v>
          </cell>
          <cell r="N285" t="str">
            <v>DATE:</v>
          </cell>
        </row>
        <row r="287">
          <cell r="D287" t="str">
            <v>Work Leaders:</v>
          </cell>
          <cell r="N287" t="str">
            <v>DATE:</v>
          </cell>
        </row>
        <row r="290">
          <cell r="D290" t="str">
            <v>Supervisor:</v>
          </cell>
          <cell r="N290" t="str">
            <v>DATE:</v>
          </cell>
        </row>
        <row r="293">
          <cell r="D293" t="str">
            <v>Manager:</v>
          </cell>
          <cell r="N293" t="str">
            <v>DATE:</v>
          </cell>
        </row>
        <row r="298">
          <cell r="C298" t="str">
            <v>Automatic gun station</v>
          </cell>
          <cell r="O298" t="str">
            <v>Takt Time =</v>
          </cell>
          <cell r="S298">
            <v>42</v>
          </cell>
          <cell r="U298" t="str">
            <v>Effective rate</v>
          </cell>
        </row>
        <row r="299">
          <cell r="O299" t="str">
            <v>Cycle Time =</v>
          </cell>
          <cell r="S299">
            <v>56</v>
          </cell>
          <cell r="U299">
            <v>56</v>
          </cell>
        </row>
        <row r="300">
          <cell r="O300" t="str">
            <v>Opportunity Time =</v>
          </cell>
          <cell r="S300">
            <v>-14</v>
          </cell>
          <cell r="U300">
            <v>-14</v>
          </cell>
        </row>
        <row r="301">
          <cell r="O301" t="str">
            <v>Percent Load =</v>
          </cell>
          <cell r="S301">
            <v>1.3333333333333333</v>
          </cell>
          <cell r="U301">
            <v>1.3333333333333333</v>
          </cell>
          <cell r="Y301"/>
        </row>
        <row r="302">
          <cell r="J302" t="str">
            <v>Operation #</v>
          </cell>
          <cell r="L302">
            <v>12</v>
          </cell>
          <cell r="N302" t="str">
            <v>Data From</v>
          </cell>
          <cell r="O302">
            <v>10</v>
          </cell>
          <cell r="P302" t="str">
            <v>Observations Taken on</v>
          </cell>
          <cell r="S302">
            <v>37840.540636574071</v>
          </cell>
          <cell r="W302"/>
          <cell r="X302"/>
          <cell r="Y302"/>
          <cell r="Z302"/>
        </row>
        <row r="303">
          <cell r="B303" t="str">
            <v>No.</v>
          </cell>
          <cell r="C303" t="str">
            <v>Work Elements</v>
          </cell>
          <cell r="L303" t="str">
            <v>ICON</v>
          </cell>
          <cell r="M303" t="str">
            <v>KEY POINTS
Safety,Quality,Technique,Cost</v>
          </cell>
          <cell r="O303" t="str">
            <v>Operator Information</v>
          </cell>
          <cell r="X303" t="str">
            <v>Machine Information</v>
          </cell>
          <cell r="AC303" t="str">
            <v>Inventory (PP &amp; WIP) Information</v>
          </cell>
        </row>
        <row r="304">
          <cell r="O304" t="str">
            <v>Time Elements (sec)</v>
          </cell>
          <cell r="V304" t="str">
            <v>Time Elements</v>
          </cell>
          <cell r="X304">
            <v>1</v>
          </cell>
          <cell r="Y304">
            <v>1</v>
          </cell>
          <cell r="Z304">
            <v>1</v>
          </cell>
        </row>
        <row r="305">
          <cell r="O305" t="str">
            <v>Mean
(X-bar)</v>
          </cell>
          <cell r="P305" t="str">
            <v>Std Dev
(s)</v>
          </cell>
          <cell r="Q305" t="str">
            <v>Avg 3
Lowest</v>
          </cell>
          <cell r="R305" t="str">
            <v>Manual</v>
          </cell>
          <cell r="S305" t="str">
            <v>Wait</v>
          </cell>
          <cell r="T305" t="str">
            <v>Walk</v>
          </cell>
          <cell r="V305" t="str">
            <v>Auto-Cycle
(sec)</v>
          </cell>
          <cell r="W305" t="str">
            <v>changeover
(min)</v>
          </cell>
          <cell r="X305" t="str">
            <v>Uptime</v>
          </cell>
          <cell r="Y305" t="str">
            <v>Operation
FTT</v>
          </cell>
          <cell r="Z305" t="str">
            <v>Operation
OEE</v>
          </cell>
          <cell r="AA305" t="str">
            <v>Daily PM</v>
          </cell>
          <cell r="AC305" t="str">
            <v>part #</v>
          </cell>
          <cell r="AD305" t="str">
            <v>Container
size</v>
          </cell>
          <cell r="AE305" t="str">
            <v>Qty</v>
          </cell>
          <cell r="AF305" t="str">
            <v>Supplier</v>
          </cell>
          <cell r="AG305">
            <v>0</v>
          </cell>
          <cell r="AH305">
            <v>0</v>
          </cell>
          <cell r="AI305">
            <v>0</v>
          </cell>
          <cell r="AJ305">
            <v>0</v>
          </cell>
        </row>
        <row r="306">
          <cell r="A306" t="str">
            <v>Operator duties</v>
          </cell>
          <cell r="B306">
            <v>1</v>
          </cell>
          <cell r="C306" t="str">
            <v>load station (gantry down
&amp; back up)</v>
          </cell>
          <cell r="O306">
            <v>20.5</v>
          </cell>
          <cell r="P306">
            <v>7.5314156851300025</v>
          </cell>
          <cell r="Q306">
            <v>15</v>
          </cell>
          <cell r="R306">
            <v>20.5</v>
          </cell>
          <cell r="X306">
            <v>1</v>
          </cell>
          <cell r="Y306">
            <v>1</v>
          </cell>
          <cell r="Z306">
            <v>1</v>
          </cell>
        </row>
        <row r="307">
          <cell r="B307">
            <v>2</v>
          </cell>
          <cell r="C307" t="str">
            <v>shuttle to position</v>
          </cell>
          <cell r="O307">
            <v>2.6</v>
          </cell>
          <cell r="P307">
            <v>0.84327404271156814</v>
          </cell>
          <cell r="Q307">
            <v>2</v>
          </cell>
          <cell r="R307">
            <v>2.6</v>
          </cell>
          <cell r="X307">
            <v>1</v>
          </cell>
          <cell r="Y307">
            <v>1</v>
          </cell>
          <cell r="Z307">
            <v>1</v>
          </cell>
        </row>
        <row r="308">
          <cell r="B308">
            <v>3</v>
          </cell>
          <cell r="C308" t="str">
            <v>engage fixture</v>
          </cell>
          <cell r="O308">
            <v>1.9</v>
          </cell>
          <cell r="P308">
            <v>0.31622776601683766</v>
          </cell>
          <cell r="Q308">
            <v>1.6666666666666667</v>
          </cell>
          <cell r="R308">
            <v>1.9</v>
          </cell>
          <cell r="X308">
            <v>1</v>
          </cell>
          <cell r="Y308">
            <v>1</v>
          </cell>
          <cell r="Z308">
            <v>1</v>
          </cell>
        </row>
        <row r="309">
          <cell r="B309">
            <v>4</v>
          </cell>
          <cell r="C309" t="str">
            <v>torque bolts &amp; disengage</v>
          </cell>
          <cell r="O309">
            <v>10.8</v>
          </cell>
          <cell r="P309">
            <v>3.9944405810520633</v>
          </cell>
          <cell r="Q309">
            <v>8</v>
          </cell>
          <cell r="R309">
            <v>10.8</v>
          </cell>
          <cell r="X309">
            <v>1</v>
          </cell>
          <cell r="Y309">
            <v>1</v>
          </cell>
          <cell r="Z309">
            <v>1</v>
          </cell>
        </row>
        <row r="310">
          <cell r="B310">
            <v>5</v>
          </cell>
          <cell r="C310" t="str">
            <v>return shuttle</v>
          </cell>
          <cell r="O310">
            <v>5.6</v>
          </cell>
          <cell r="P310">
            <v>2.8751811537130427</v>
          </cell>
          <cell r="Q310">
            <v>3</v>
          </cell>
          <cell r="R310">
            <v>5.6</v>
          </cell>
          <cell r="X310">
            <v>1</v>
          </cell>
          <cell r="Y310">
            <v>1</v>
          </cell>
          <cell r="Z310">
            <v>1</v>
          </cell>
        </row>
        <row r="311">
          <cell r="B311">
            <v>6</v>
          </cell>
          <cell r="C311" t="str">
            <v>unload station (gantry down
&amp; back up)</v>
          </cell>
          <cell r="O311">
            <v>14.6</v>
          </cell>
          <cell r="P311">
            <v>17.392207706006989</v>
          </cell>
          <cell r="Q311">
            <v>8.3333333333333339</v>
          </cell>
          <cell r="R311">
            <v>14.6</v>
          </cell>
          <cell r="X311">
            <v>1</v>
          </cell>
          <cell r="Y311">
            <v>1</v>
          </cell>
          <cell r="Z311">
            <v>1</v>
          </cell>
        </row>
        <row r="312">
          <cell r="B312">
            <v>7</v>
          </cell>
          <cell r="O312">
            <v>0</v>
          </cell>
          <cell r="P312"/>
          <cell r="Q312"/>
          <cell r="R312">
            <v>0</v>
          </cell>
          <cell r="X312">
            <v>1</v>
          </cell>
          <cell r="Y312">
            <v>1</v>
          </cell>
          <cell r="Z312">
            <v>1</v>
          </cell>
        </row>
        <row r="313">
          <cell r="B313">
            <v>8</v>
          </cell>
          <cell r="O313">
            <v>0</v>
          </cell>
          <cell r="P313"/>
          <cell r="Q313"/>
          <cell r="R313">
            <v>0</v>
          </cell>
          <cell r="X313">
            <v>1</v>
          </cell>
          <cell r="Y313">
            <v>1</v>
          </cell>
          <cell r="Z313">
            <v>1</v>
          </cell>
        </row>
        <row r="314">
          <cell r="B314">
            <v>9</v>
          </cell>
          <cell r="O314">
            <v>0</v>
          </cell>
          <cell r="P314"/>
          <cell r="Q314"/>
          <cell r="R314">
            <v>0</v>
          </cell>
          <cell r="X314">
            <v>1</v>
          </cell>
          <cell r="Y314">
            <v>1</v>
          </cell>
          <cell r="Z314">
            <v>1</v>
          </cell>
        </row>
        <row r="315">
          <cell r="C315" t="str">
            <v>Opportunity time =</v>
          </cell>
          <cell r="R315">
            <v>0</v>
          </cell>
          <cell r="T315">
            <v>0</v>
          </cell>
          <cell r="V315">
            <v>0</v>
          </cell>
        </row>
        <row r="316">
          <cell r="N316" t="str">
            <v>Totals</v>
          </cell>
          <cell r="O316">
            <v>56</v>
          </cell>
          <cell r="P316">
            <v>19.602154076642812</v>
          </cell>
          <cell r="Q316">
            <v>38</v>
          </cell>
          <cell r="R316">
            <v>56</v>
          </cell>
          <cell r="S316">
            <v>0</v>
          </cell>
          <cell r="T316">
            <v>0</v>
          </cell>
          <cell r="V316">
            <v>0</v>
          </cell>
          <cell r="W316">
            <v>10</v>
          </cell>
          <cell r="X316">
            <v>1</v>
          </cell>
          <cell r="Y316">
            <v>1</v>
          </cell>
          <cell r="Z316">
            <v>1</v>
          </cell>
        </row>
        <row r="317">
          <cell r="B317" t="str">
            <v>op-walk</v>
          </cell>
          <cell r="C317" t="str">
            <v>cum time</v>
          </cell>
          <cell r="D317" t="str">
            <v>series 6</v>
          </cell>
          <cell r="E317" t="str">
            <v>series 5</v>
          </cell>
          <cell r="G317" t="str">
            <v>series 1</v>
          </cell>
          <cell r="H317" t="str">
            <v>eff mt</v>
          </cell>
          <cell r="I317" t="str">
            <v>series 7</v>
          </cell>
        </row>
        <row r="319">
          <cell r="J319">
            <v>0.5</v>
          </cell>
        </row>
        <row r="320">
          <cell r="B320">
            <v>20.5</v>
          </cell>
          <cell r="C320">
            <v>0</v>
          </cell>
          <cell r="D320">
            <v>0.5</v>
          </cell>
          <cell r="E320">
            <v>21</v>
          </cell>
          <cell r="G320">
            <v>0</v>
          </cell>
          <cell r="H320">
            <v>0</v>
          </cell>
          <cell r="I320">
            <v>0</v>
          </cell>
          <cell r="J320">
            <v>21</v>
          </cell>
          <cell r="K320">
            <v>-21.5</v>
          </cell>
          <cell r="M320">
            <v>-21.5</v>
          </cell>
        </row>
        <row r="321">
          <cell r="B321">
            <v>2.6</v>
          </cell>
          <cell r="C321">
            <v>20.5</v>
          </cell>
          <cell r="D321">
            <v>0.5</v>
          </cell>
          <cell r="E321">
            <v>18.399999999999999</v>
          </cell>
          <cell r="G321">
            <v>20.5</v>
          </cell>
          <cell r="H321">
            <v>0</v>
          </cell>
          <cell r="I321">
            <v>0</v>
          </cell>
          <cell r="J321">
            <v>18.399999999999999</v>
          </cell>
          <cell r="K321">
            <v>-18.899999999999999</v>
          </cell>
          <cell r="M321">
            <v>-18.899999999999999</v>
          </cell>
        </row>
        <row r="322">
          <cell r="B322">
            <v>1.9</v>
          </cell>
          <cell r="C322">
            <v>23.1</v>
          </cell>
          <cell r="D322">
            <v>0.5</v>
          </cell>
          <cell r="E322">
            <v>16.5</v>
          </cell>
          <cell r="G322">
            <v>23.1</v>
          </cell>
          <cell r="H322">
            <v>0</v>
          </cell>
          <cell r="I322">
            <v>0</v>
          </cell>
          <cell r="J322">
            <v>16.5</v>
          </cell>
          <cell r="K322">
            <v>-17</v>
          </cell>
          <cell r="M322">
            <v>-17</v>
          </cell>
        </row>
        <row r="323">
          <cell r="B323">
            <v>10.8</v>
          </cell>
          <cell r="C323">
            <v>25</v>
          </cell>
          <cell r="D323">
            <v>0.5</v>
          </cell>
          <cell r="E323">
            <v>5.6999999999999993</v>
          </cell>
          <cell r="G323">
            <v>25</v>
          </cell>
          <cell r="H323">
            <v>0</v>
          </cell>
          <cell r="I323">
            <v>0</v>
          </cell>
          <cell r="J323">
            <v>5.6999999999999993</v>
          </cell>
          <cell r="K323">
            <v>-6.2000000000000028</v>
          </cell>
          <cell r="M323">
            <v>-6.2000000000000028</v>
          </cell>
        </row>
        <row r="324">
          <cell r="B324">
            <v>5.6</v>
          </cell>
          <cell r="C324">
            <v>35.799999999999997</v>
          </cell>
          <cell r="D324">
            <v>0</v>
          </cell>
          <cell r="E324">
            <v>0.60000000000000142</v>
          </cell>
          <cell r="G324">
            <v>35.799999999999997</v>
          </cell>
          <cell r="H324">
            <v>0</v>
          </cell>
          <cell r="I324">
            <v>0</v>
          </cell>
          <cell r="J324">
            <v>0.10000000000000142</v>
          </cell>
          <cell r="K324">
            <v>-0.60000000000000142</v>
          </cell>
          <cell r="M324">
            <v>-0.60000000000000142</v>
          </cell>
        </row>
        <row r="325">
          <cell r="B325">
            <v>14.6</v>
          </cell>
          <cell r="C325">
            <v>41.4</v>
          </cell>
          <cell r="D325">
            <v>0</v>
          </cell>
          <cell r="E325">
            <v>0</v>
          </cell>
          <cell r="G325">
            <v>27.4</v>
          </cell>
          <cell r="H325">
            <v>-14</v>
          </cell>
          <cell r="I325">
            <v>14</v>
          </cell>
          <cell r="J325">
            <v>-14.5</v>
          </cell>
          <cell r="K325">
            <v>14</v>
          </cell>
          <cell r="M325">
            <v>14</v>
          </cell>
        </row>
        <row r="326">
          <cell r="B326">
            <v>0</v>
          </cell>
          <cell r="C326">
            <v>56</v>
          </cell>
          <cell r="D326">
            <v>0</v>
          </cell>
          <cell r="E326">
            <v>0</v>
          </cell>
          <cell r="G326">
            <v>42</v>
          </cell>
          <cell r="H326">
            <v>-14</v>
          </cell>
          <cell r="I326">
            <v>14</v>
          </cell>
          <cell r="J326">
            <v>-14.5</v>
          </cell>
          <cell r="K326">
            <v>14</v>
          </cell>
          <cell r="M326">
            <v>14</v>
          </cell>
        </row>
        <row r="327">
          <cell r="B327">
            <v>0</v>
          </cell>
          <cell r="C327">
            <v>56</v>
          </cell>
          <cell r="D327">
            <v>0</v>
          </cell>
          <cell r="E327">
            <v>0</v>
          </cell>
          <cell r="G327">
            <v>42</v>
          </cell>
          <cell r="H327">
            <v>-14</v>
          </cell>
          <cell r="I327">
            <v>14</v>
          </cell>
          <cell r="J327">
            <v>-14.5</v>
          </cell>
          <cell r="K327">
            <v>14</v>
          </cell>
          <cell r="M327">
            <v>14</v>
          </cell>
        </row>
        <row r="328">
          <cell r="B328">
            <v>0</v>
          </cell>
          <cell r="C328">
            <v>56</v>
          </cell>
          <cell r="D328">
            <v>0</v>
          </cell>
          <cell r="E328">
            <v>0</v>
          </cell>
          <cell r="G328">
            <v>42</v>
          </cell>
          <cell r="H328">
            <v>-14</v>
          </cell>
          <cell r="I328">
            <v>14</v>
          </cell>
          <cell r="J328">
            <v>-14.5</v>
          </cell>
          <cell r="K328">
            <v>14</v>
          </cell>
          <cell r="M328">
            <v>14</v>
          </cell>
        </row>
        <row r="329">
          <cell r="B329">
            <v>0</v>
          </cell>
          <cell r="C329">
            <v>56</v>
          </cell>
          <cell r="D329">
            <v>0</v>
          </cell>
          <cell r="E329">
            <v>0</v>
          </cell>
          <cell r="G329">
            <v>42</v>
          </cell>
          <cell r="H329">
            <v>-14</v>
          </cell>
          <cell r="I329">
            <v>14</v>
          </cell>
          <cell r="J329">
            <v>-14.5</v>
          </cell>
          <cell r="K329">
            <v>14</v>
          </cell>
          <cell r="M329">
            <v>14</v>
          </cell>
        </row>
        <row r="331">
          <cell r="B331" t="str">
            <v>load station (gantry down
&amp; back up)
shuttle to position</v>
          </cell>
        </row>
        <row r="332">
          <cell r="B332" t="str">
            <v>shuttle to position
engage fixture</v>
          </cell>
        </row>
        <row r="333">
          <cell r="B333" t="str">
            <v>engage fixture
torque bolts &amp; disengage</v>
          </cell>
        </row>
        <row r="334">
          <cell r="B334" t="str">
            <v>torque bolts &amp; disengage
return shuttle</v>
          </cell>
        </row>
        <row r="335">
          <cell r="B335" t="str">
            <v>return shuttle
unload station (gantry down
&amp; back up)</v>
          </cell>
        </row>
        <row r="341">
          <cell r="B341" t="str">
            <v>APPROVALS</v>
          </cell>
        </row>
        <row r="342">
          <cell r="D342" t="str">
            <v>Work Leaders:</v>
          </cell>
          <cell r="N342" t="str">
            <v>DATE:</v>
          </cell>
        </row>
        <row r="344">
          <cell r="D344" t="str">
            <v>Work Leaders:</v>
          </cell>
          <cell r="N344" t="str">
            <v>DATE:</v>
          </cell>
        </row>
        <row r="346">
          <cell r="D346" t="str">
            <v>Work Leaders:</v>
          </cell>
          <cell r="N346" t="str">
            <v>DATE:</v>
          </cell>
        </row>
        <row r="349">
          <cell r="D349" t="str">
            <v>Supervisor:</v>
          </cell>
          <cell r="N349" t="str">
            <v>DATE:</v>
          </cell>
        </row>
        <row r="352">
          <cell r="D352" t="str">
            <v>Manager:</v>
          </cell>
          <cell r="N352" t="str">
            <v>DATE:</v>
          </cell>
        </row>
      </sheetData>
      <sheetData sheetId="5">
        <row r="4">
          <cell r="O4" t="str">
            <v>Takt Time =</v>
          </cell>
          <cell r="S4">
            <v>42</v>
          </cell>
          <cell r="U4" t="str">
            <v>Effective rate</v>
          </cell>
        </row>
        <row r="5">
          <cell r="O5" t="str">
            <v>Cycle Time =</v>
          </cell>
          <cell r="S5">
            <v>0</v>
          </cell>
          <cell r="U5">
            <v>0</v>
          </cell>
        </row>
        <row r="6">
          <cell r="O6" t="str">
            <v>Opportunity Time =</v>
          </cell>
          <cell r="S6">
            <v>42</v>
          </cell>
          <cell r="U6">
            <v>42</v>
          </cell>
        </row>
        <row r="7">
          <cell r="O7" t="str">
            <v>Percent Load =</v>
          </cell>
          <cell r="S7">
            <v>0</v>
          </cell>
          <cell r="U7">
            <v>0</v>
          </cell>
          <cell r="Y7"/>
        </row>
        <row r="8">
          <cell r="J8" t="str">
            <v>Operation #</v>
          </cell>
          <cell r="L8">
            <v>13</v>
          </cell>
          <cell r="N8" t="str">
            <v>Data From</v>
          </cell>
          <cell r="P8" t="str">
            <v>Observations Taken on</v>
          </cell>
          <cell r="W8"/>
          <cell r="X8"/>
          <cell r="Y8"/>
          <cell r="Z8"/>
        </row>
        <row r="9">
          <cell r="B9" t="str">
            <v>No.</v>
          </cell>
          <cell r="C9" t="str">
            <v>Work Elements</v>
          </cell>
          <cell r="L9" t="str">
            <v>ICON</v>
          </cell>
          <cell r="M9" t="str">
            <v>KEY POINTS
Safety,Quality,Technique,Cost</v>
          </cell>
          <cell r="O9" t="str">
            <v>Operator Information</v>
          </cell>
          <cell r="X9" t="str">
            <v>Machine Information</v>
          </cell>
          <cell r="AC9" t="str">
            <v>Inventory (PP &amp; WIP) Information</v>
          </cell>
        </row>
        <row r="10">
          <cell r="O10" t="str">
            <v>Time Elements (sec)</v>
          </cell>
          <cell r="V10" t="str">
            <v>Time Elements</v>
          </cell>
          <cell r="X10">
            <v>1</v>
          </cell>
          <cell r="Y10">
            <v>1</v>
          </cell>
          <cell r="Z10">
            <v>1</v>
          </cell>
        </row>
        <row r="11">
          <cell r="O11" t="str">
            <v>Mean
(X-bar)</v>
          </cell>
          <cell r="P11" t="str">
            <v>Std Dev
(s)</v>
          </cell>
          <cell r="Q11" t="str">
            <v>Avg 3
Lowest</v>
          </cell>
          <cell r="R11" t="str">
            <v>Manual</v>
          </cell>
          <cell r="S11" t="str">
            <v>Wait</v>
          </cell>
          <cell r="T11" t="str">
            <v>Walk</v>
          </cell>
          <cell r="V11" t="str">
            <v>Auto-Cycle
(sec)</v>
          </cell>
          <cell r="W11" t="str">
            <v>changeover
(min)</v>
          </cell>
          <cell r="X11" t="str">
            <v>Uptime</v>
          </cell>
          <cell r="Y11" t="str">
            <v>Operation
FTT</v>
          </cell>
          <cell r="Z11" t="str">
            <v>Operation
OEE</v>
          </cell>
          <cell r="AA11" t="str">
            <v>Daily PM</v>
          </cell>
          <cell r="AC11" t="str">
            <v>part #</v>
          </cell>
          <cell r="AD11" t="str">
            <v>Container
size</v>
          </cell>
          <cell r="AE11" t="str">
            <v>Qty</v>
          </cell>
          <cell r="AF11" t="str">
            <v>Supplier</v>
          </cell>
          <cell r="AG11">
            <v>0</v>
          </cell>
          <cell r="AH11">
            <v>0</v>
          </cell>
          <cell r="AI11">
            <v>0</v>
          </cell>
          <cell r="AJ11">
            <v>0</v>
          </cell>
        </row>
        <row r="12">
          <cell r="A12" t="str">
            <v>Operator duties</v>
          </cell>
          <cell r="B12">
            <v>1</v>
          </cell>
          <cell r="R12">
            <v>0</v>
          </cell>
          <cell r="X12">
            <v>1</v>
          </cell>
          <cell r="Y12">
            <v>1</v>
          </cell>
          <cell r="Z12">
            <v>1</v>
          </cell>
        </row>
        <row r="13">
          <cell r="B13">
            <v>2</v>
          </cell>
          <cell r="R13">
            <v>0</v>
          </cell>
          <cell r="X13">
            <v>1</v>
          </cell>
          <cell r="Y13">
            <v>1</v>
          </cell>
          <cell r="Z13">
            <v>1</v>
          </cell>
        </row>
        <row r="14">
          <cell r="B14">
            <v>3</v>
          </cell>
          <cell r="R14">
            <v>0</v>
          </cell>
          <cell r="X14">
            <v>1</v>
          </cell>
          <cell r="Y14">
            <v>1</v>
          </cell>
          <cell r="Z14">
            <v>1</v>
          </cell>
        </row>
        <row r="15">
          <cell r="B15">
            <v>4</v>
          </cell>
          <cell r="R15">
            <v>0</v>
          </cell>
          <cell r="X15">
            <v>1</v>
          </cell>
          <cell r="Y15">
            <v>1</v>
          </cell>
          <cell r="Z15">
            <v>1</v>
          </cell>
        </row>
        <row r="16">
          <cell r="B16">
            <v>5</v>
          </cell>
          <cell r="R16">
            <v>0</v>
          </cell>
          <cell r="X16">
            <v>1</v>
          </cell>
          <cell r="Y16">
            <v>1</v>
          </cell>
          <cell r="Z16">
            <v>1</v>
          </cell>
        </row>
        <row r="17">
          <cell r="B17">
            <v>6</v>
          </cell>
          <cell r="R17">
            <v>0</v>
          </cell>
          <cell r="X17">
            <v>1</v>
          </cell>
          <cell r="Y17">
            <v>1</v>
          </cell>
          <cell r="Z17">
            <v>1</v>
          </cell>
        </row>
        <row r="18">
          <cell r="B18">
            <v>7</v>
          </cell>
          <cell r="R18">
            <v>0</v>
          </cell>
          <cell r="X18">
            <v>1</v>
          </cell>
          <cell r="Y18">
            <v>1</v>
          </cell>
          <cell r="Z18">
            <v>1</v>
          </cell>
        </row>
        <row r="19">
          <cell r="B19">
            <v>8</v>
          </cell>
          <cell r="R19">
            <v>0</v>
          </cell>
          <cell r="X19">
            <v>1</v>
          </cell>
          <cell r="Y19">
            <v>1</v>
          </cell>
          <cell r="Z19">
            <v>1</v>
          </cell>
        </row>
        <row r="20">
          <cell r="B20">
            <v>9</v>
          </cell>
          <cell r="R20">
            <v>0</v>
          </cell>
          <cell r="X20">
            <v>1</v>
          </cell>
          <cell r="Y20">
            <v>1</v>
          </cell>
          <cell r="Z20">
            <v>1</v>
          </cell>
        </row>
        <row r="21">
          <cell r="C21" t="str">
            <v>Opportunity Time =</v>
          </cell>
        </row>
        <row r="22">
          <cell r="N22" t="str">
            <v>Totals</v>
          </cell>
          <cell r="O22">
            <v>0</v>
          </cell>
          <cell r="Q22">
            <v>0</v>
          </cell>
          <cell r="R22">
            <v>0</v>
          </cell>
          <cell r="T22">
            <v>0</v>
          </cell>
          <cell r="V22">
            <v>0</v>
          </cell>
          <cell r="W22">
            <v>10</v>
          </cell>
          <cell r="X22">
            <v>1</v>
          </cell>
          <cell r="Y22">
            <v>1</v>
          </cell>
          <cell r="Z22">
            <v>1</v>
          </cell>
        </row>
        <row r="23">
          <cell r="B23">
            <v>1</v>
          </cell>
          <cell r="C23" t="str">
            <v>cum time</v>
          </cell>
          <cell r="D23" t="str">
            <v>series 6</v>
          </cell>
          <cell r="E23" t="str">
            <v>series 5</v>
          </cell>
          <cell r="G23" t="str">
            <v>series 1</v>
          </cell>
          <cell r="H23" t="str">
            <v>eff mt</v>
          </cell>
          <cell r="I23" t="str">
            <v>series 7</v>
          </cell>
        </row>
        <row r="25">
          <cell r="J25">
            <v>0.5</v>
          </cell>
        </row>
        <row r="26">
          <cell r="B26">
            <v>0</v>
          </cell>
          <cell r="C26">
            <v>0</v>
          </cell>
          <cell r="D26">
            <v>0.5</v>
          </cell>
          <cell r="E26">
            <v>41.5</v>
          </cell>
          <cell r="G26">
            <v>0</v>
          </cell>
          <cell r="H26">
            <v>0</v>
          </cell>
          <cell r="I26">
            <v>0</v>
          </cell>
          <cell r="J26">
            <v>41.5</v>
          </cell>
          <cell r="K26">
            <v>-42</v>
          </cell>
          <cell r="M26">
            <v>-42</v>
          </cell>
        </row>
        <row r="27">
          <cell r="B27">
            <v>0</v>
          </cell>
          <cell r="C27">
            <v>0</v>
          </cell>
          <cell r="D27">
            <v>0.5</v>
          </cell>
          <cell r="E27">
            <v>41.5</v>
          </cell>
          <cell r="G27">
            <v>0</v>
          </cell>
          <cell r="H27">
            <v>0</v>
          </cell>
          <cell r="I27">
            <v>0</v>
          </cell>
          <cell r="J27">
            <v>41.5</v>
          </cell>
          <cell r="K27">
            <v>-42</v>
          </cell>
          <cell r="M27">
            <v>-42</v>
          </cell>
        </row>
        <row r="28">
          <cell r="B28">
            <v>0</v>
          </cell>
          <cell r="C28">
            <v>0</v>
          </cell>
          <cell r="D28">
            <v>0.5</v>
          </cell>
          <cell r="E28">
            <v>41.5</v>
          </cell>
          <cell r="G28">
            <v>0</v>
          </cell>
          <cell r="H28">
            <v>0</v>
          </cell>
          <cell r="I28">
            <v>0</v>
          </cell>
          <cell r="J28">
            <v>41.5</v>
          </cell>
          <cell r="K28">
            <v>-42</v>
          </cell>
          <cell r="M28">
            <v>-42</v>
          </cell>
        </row>
        <row r="29">
          <cell r="B29">
            <v>0</v>
          </cell>
          <cell r="C29">
            <v>0</v>
          </cell>
          <cell r="D29">
            <v>0.5</v>
          </cell>
          <cell r="E29">
            <v>41.5</v>
          </cell>
          <cell r="G29">
            <v>0</v>
          </cell>
          <cell r="H29">
            <v>0</v>
          </cell>
          <cell r="I29">
            <v>0</v>
          </cell>
          <cell r="J29">
            <v>41.5</v>
          </cell>
          <cell r="K29">
            <v>-42</v>
          </cell>
          <cell r="M29">
            <v>-42</v>
          </cell>
        </row>
        <row r="30">
          <cell r="B30">
            <v>0</v>
          </cell>
          <cell r="C30">
            <v>0</v>
          </cell>
          <cell r="D30">
            <v>0.5</v>
          </cell>
          <cell r="E30">
            <v>41.5</v>
          </cell>
          <cell r="G30">
            <v>0</v>
          </cell>
          <cell r="H30">
            <v>0</v>
          </cell>
          <cell r="I30">
            <v>0</v>
          </cell>
          <cell r="J30">
            <v>41.5</v>
          </cell>
          <cell r="K30">
            <v>-42</v>
          </cell>
          <cell r="M30">
            <v>-42</v>
          </cell>
        </row>
        <row r="31">
          <cell r="B31">
            <v>0</v>
          </cell>
          <cell r="C31">
            <v>0</v>
          </cell>
          <cell r="D31">
            <v>0.5</v>
          </cell>
          <cell r="E31">
            <v>41.5</v>
          </cell>
          <cell r="G31">
            <v>0</v>
          </cell>
          <cell r="H31">
            <v>0</v>
          </cell>
          <cell r="I31">
            <v>0</v>
          </cell>
          <cell r="J31">
            <v>41.5</v>
          </cell>
          <cell r="K31">
            <v>-42</v>
          </cell>
          <cell r="M31">
            <v>-42</v>
          </cell>
        </row>
        <row r="32">
          <cell r="B32">
            <v>0</v>
          </cell>
          <cell r="C32">
            <v>0</v>
          </cell>
          <cell r="D32">
            <v>0.5</v>
          </cell>
          <cell r="E32">
            <v>41.5</v>
          </cell>
          <cell r="G32">
            <v>0</v>
          </cell>
          <cell r="H32">
            <v>0</v>
          </cell>
          <cell r="I32">
            <v>0</v>
          </cell>
          <cell r="J32">
            <v>41.5</v>
          </cell>
          <cell r="K32">
            <v>-42</v>
          </cell>
          <cell r="M32">
            <v>-42</v>
          </cell>
        </row>
        <row r="33">
          <cell r="B33">
            <v>0</v>
          </cell>
          <cell r="C33">
            <v>0</v>
          </cell>
          <cell r="D33">
            <v>0.5</v>
          </cell>
          <cell r="E33">
            <v>41.5</v>
          </cell>
          <cell r="G33">
            <v>0</v>
          </cell>
          <cell r="H33">
            <v>0</v>
          </cell>
          <cell r="I33">
            <v>0</v>
          </cell>
          <cell r="J33">
            <v>41.5</v>
          </cell>
          <cell r="K33">
            <v>-42</v>
          </cell>
          <cell r="M33">
            <v>-42</v>
          </cell>
        </row>
        <row r="34">
          <cell r="B34">
            <v>0</v>
          </cell>
          <cell r="C34">
            <v>0</v>
          </cell>
          <cell r="D34">
            <v>0.5</v>
          </cell>
          <cell r="E34">
            <v>41.5</v>
          </cell>
          <cell r="G34">
            <v>0</v>
          </cell>
          <cell r="H34">
            <v>0</v>
          </cell>
          <cell r="I34">
            <v>0</v>
          </cell>
          <cell r="J34">
            <v>41.5</v>
          </cell>
          <cell r="K34">
            <v>-42</v>
          </cell>
          <cell r="M34">
            <v>-42</v>
          </cell>
        </row>
        <row r="35">
          <cell r="B35">
            <v>0</v>
          </cell>
          <cell r="C35">
            <v>0</v>
          </cell>
          <cell r="D35">
            <v>0</v>
          </cell>
          <cell r="E35">
            <v>42</v>
          </cell>
          <cell r="G35">
            <v>0</v>
          </cell>
          <cell r="H35">
            <v>0</v>
          </cell>
          <cell r="I35">
            <v>0</v>
          </cell>
          <cell r="J35">
            <v>41.5</v>
          </cell>
          <cell r="K35">
            <v>-42</v>
          </cell>
          <cell r="M35">
            <v>-42</v>
          </cell>
        </row>
        <row r="37">
          <cell r="B37" t="str">
            <v xml:space="preserve">
</v>
          </cell>
        </row>
        <row r="38">
          <cell r="B38" t="str">
            <v xml:space="preserve">
</v>
          </cell>
        </row>
        <row r="39">
          <cell r="B39" t="str">
            <v xml:space="preserve">
</v>
          </cell>
        </row>
        <row r="40">
          <cell r="B40" t="str">
            <v xml:space="preserve">
</v>
          </cell>
        </row>
        <row r="41">
          <cell r="B41" t="str">
            <v xml:space="preserve">
</v>
          </cell>
        </row>
        <row r="47">
          <cell r="B47" t="str">
            <v>APPROVALS</v>
          </cell>
        </row>
        <row r="48">
          <cell r="D48" t="str">
            <v>Work Leaders:</v>
          </cell>
          <cell r="N48" t="str">
            <v>DATE:</v>
          </cell>
        </row>
        <row r="50">
          <cell r="D50" t="str">
            <v>Work Leaders:</v>
          </cell>
          <cell r="N50" t="str">
            <v>DATE:</v>
          </cell>
        </row>
        <row r="52">
          <cell r="D52" t="str">
            <v>Work Leaders:</v>
          </cell>
          <cell r="N52" t="str">
            <v>DATE:</v>
          </cell>
        </row>
        <row r="55">
          <cell r="D55" t="str">
            <v>Supervisor:</v>
          </cell>
          <cell r="N55" t="str">
            <v>DATE:</v>
          </cell>
        </row>
        <row r="58">
          <cell r="D58" t="str">
            <v>Manager:</v>
          </cell>
          <cell r="N58" t="str">
            <v>DATE:</v>
          </cell>
        </row>
        <row r="63">
          <cell r="O63" t="str">
            <v>Takt Time =</v>
          </cell>
          <cell r="S63">
            <v>42</v>
          </cell>
          <cell r="U63" t="str">
            <v>Effective rate</v>
          </cell>
        </row>
        <row r="64">
          <cell r="O64" t="str">
            <v>Cycle Time =</v>
          </cell>
          <cell r="S64">
            <v>0</v>
          </cell>
          <cell r="U64">
            <v>0</v>
          </cell>
        </row>
        <row r="65">
          <cell r="O65" t="str">
            <v>Opportunity Time =</v>
          </cell>
          <cell r="S65">
            <v>42</v>
          </cell>
          <cell r="U65">
            <v>42</v>
          </cell>
        </row>
        <row r="66">
          <cell r="O66" t="str">
            <v>Percent Load =</v>
          </cell>
          <cell r="S66">
            <v>0</v>
          </cell>
          <cell r="U66">
            <v>0</v>
          </cell>
          <cell r="Y66"/>
        </row>
        <row r="67">
          <cell r="J67" t="str">
            <v>Operation #</v>
          </cell>
          <cell r="L67">
            <v>14</v>
          </cell>
          <cell r="N67" t="str">
            <v>Data From</v>
          </cell>
          <cell r="P67" t="str">
            <v>Observations Taken on</v>
          </cell>
          <cell r="W67"/>
          <cell r="X67"/>
          <cell r="Y67"/>
          <cell r="Z67"/>
        </row>
        <row r="68">
          <cell r="B68" t="str">
            <v>No.</v>
          </cell>
          <cell r="C68" t="str">
            <v>Work Elements</v>
          </cell>
          <cell r="L68" t="str">
            <v>ICON</v>
          </cell>
          <cell r="M68" t="str">
            <v>KEY POINTS
Safety,Quality,Technique,Cost</v>
          </cell>
          <cell r="O68" t="str">
            <v>Operator Information</v>
          </cell>
          <cell r="X68" t="str">
            <v>Machine Information</v>
          </cell>
          <cell r="AC68" t="str">
            <v>Inventory (PP &amp; WIP) Information</v>
          </cell>
        </row>
        <row r="69">
          <cell r="O69" t="str">
            <v>Time Elements (sec)</v>
          </cell>
          <cell r="V69" t="str">
            <v>Time Elements</v>
          </cell>
          <cell r="X69">
            <v>1</v>
          </cell>
          <cell r="Y69">
            <v>1</v>
          </cell>
          <cell r="Z69">
            <v>1</v>
          </cell>
        </row>
        <row r="70">
          <cell r="O70" t="str">
            <v>Mean
(X-bar)</v>
          </cell>
          <cell r="P70" t="str">
            <v>Std Dev
(s)</v>
          </cell>
          <cell r="Q70" t="str">
            <v>Avg 3
Lowest</v>
          </cell>
          <cell r="R70" t="str">
            <v>Manual</v>
          </cell>
          <cell r="S70" t="str">
            <v>Wait</v>
          </cell>
          <cell r="T70" t="str">
            <v>Walk</v>
          </cell>
          <cell r="V70" t="str">
            <v>Auto-Cycle
(sec)</v>
          </cell>
          <cell r="W70" t="str">
            <v>changeover
(min)</v>
          </cell>
          <cell r="X70" t="str">
            <v>Uptime</v>
          </cell>
          <cell r="Y70" t="str">
            <v>Operation
FTT</v>
          </cell>
          <cell r="Z70" t="str">
            <v>Operation
OEE</v>
          </cell>
          <cell r="AA70" t="str">
            <v>Daily PM</v>
          </cell>
          <cell r="AC70" t="str">
            <v>part #</v>
          </cell>
          <cell r="AD70" t="str">
            <v>Container
size</v>
          </cell>
          <cell r="AE70" t="str">
            <v>Qty</v>
          </cell>
          <cell r="AF70" t="str">
            <v>Supplier</v>
          </cell>
          <cell r="AG70">
            <v>0</v>
          </cell>
          <cell r="AH70">
            <v>0</v>
          </cell>
          <cell r="AI70">
            <v>0</v>
          </cell>
          <cell r="AJ70">
            <v>0</v>
          </cell>
        </row>
        <row r="71">
          <cell r="A71" t="str">
            <v>Operator duties</v>
          </cell>
          <cell r="B71">
            <v>1</v>
          </cell>
          <cell r="R71">
            <v>0</v>
          </cell>
          <cell r="X71">
            <v>1</v>
          </cell>
          <cell r="Y71">
            <v>1</v>
          </cell>
          <cell r="Z71">
            <v>1</v>
          </cell>
        </row>
        <row r="72">
          <cell r="B72">
            <v>2</v>
          </cell>
          <cell r="R72">
            <v>0</v>
          </cell>
          <cell r="X72">
            <v>1</v>
          </cell>
          <cell r="Y72">
            <v>1</v>
          </cell>
          <cell r="Z72">
            <v>1</v>
          </cell>
        </row>
        <row r="73">
          <cell r="B73">
            <v>3</v>
          </cell>
          <cell r="R73">
            <v>0</v>
          </cell>
          <cell r="X73">
            <v>1</v>
          </cell>
          <cell r="Y73">
            <v>1</v>
          </cell>
          <cell r="Z73">
            <v>1</v>
          </cell>
        </row>
        <row r="74">
          <cell r="B74">
            <v>4</v>
          </cell>
          <cell r="R74">
            <v>0</v>
          </cell>
          <cell r="X74">
            <v>1</v>
          </cell>
          <cell r="Y74">
            <v>1</v>
          </cell>
          <cell r="Z74">
            <v>1</v>
          </cell>
        </row>
        <row r="75">
          <cell r="B75">
            <v>5</v>
          </cell>
          <cell r="R75">
            <v>0</v>
          </cell>
          <cell r="X75">
            <v>1</v>
          </cell>
          <cell r="Y75">
            <v>1</v>
          </cell>
          <cell r="Z75">
            <v>1</v>
          </cell>
        </row>
        <row r="76">
          <cell r="B76">
            <v>6</v>
          </cell>
          <cell r="R76">
            <v>0</v>
          </cell>
          <cell r="X76">
            <v>1</v>
          </cell>
          <cell r="Y76">
            <v>1</v>
          </cell>
          <cell r="Z76">
            <v>1</v>
          </cell>
        </row>
        <row r="77">
          <cell r="B77">
            <v>7</v>
          </cell>
          <cell r="R77">
            <v>0</v>
          </cell>
          <cell r="X77">
            <v>1</v>
          </cell>
          <cell r="Y77">
            <v>1</v>
          </cell>
          <cell r="Z77">
            <v>1</v>
          </cell>
        </row>
        <row r="78">
          <cell r="B78">
            <v>8</v>
          </cell>
          <cell r="R78">
            <v>0</v>
          </cell>
          <cell r="X78">
            <v>1</v>
          </cell>
          <cell r="Y78">
            <v>1</v>
          </cell>
          <cell r="Z78">
            <v>1</v>
          </cell>
        </row>
        <row r="79">
          <cell r="B79">
            <v>9</v>
          </cell>
          <cell r="R79">
            <v>0</v>
          </cell>
          <cell r="X79">
            <v>1</v>
          </cell>
          <cell r="Y79">
            <v>1</v>
          </cell>
          <cell r="Z79">
            <v>1</v>
          </cell>
        </row>
        <row r="80">
          <cell r="C80" t="str">
            <v>opportunity time</v>
          </cell>
        </row>
        <row r="81">
          <cell r="N81" t="str">
            <v>Totals</v>
          </cell>
          <cell r="O81">
            <v>0</v>
          </cell>
          <cell r="Q81">
            <v>0</v>
          </cell>
          <cell r="R81">
            <v>0</v>
          </cell>
          <cell r="S81">
            <v>0</v>
          </cell>
          <cell r="T81">
            <v>0</v>
          </cell>
          <cell r="V81">
            <v>0</v>
          </cell>
          <cell r="W81">
            <v>10</v>
          </cell>
          <cell r="X81">
            <v>1</v>
          </cell>
          <cell r="Y81">
            <v>1</v>
          </cell>
          <cell r="Z81">
            <v>1</v>
          </cell>
        </row>
        <row r="82">
          <cell r="B82" t="str">
            <v>op-walk</v>
          </cell>
          <cell r="C82" t="str">
            <v>cum time</v>
          </cell>
          <cell r="D82" t="str">
            <v>series 6</v>
          </cell>
          <cell r="E82" t="str">
            <v>series 5</v>
          </cell>
          <cell r="G82" t="str">
            <v>series 1</v>
          </cell>
          <cell r="H82" t="str">
            <v>eff mt</v>
          </cell>
          <cell r="I82" t="str">
            <v>series 7</v>
          </cell>
        </row>
        <row r="84">
          <cell r="J84">
            <v>0.5</v>
          </cell>
        </row>
        <row r="85">
          <cell r="B85">
            <v>0</v>
          </cell>
          <cell r="C85">
            <v>0</v>
          </cell>
          <cell r="D85">
            <v>0.5</v>
          </cell>
          <cell r="E85">
            <v>41.5</v>
          </cell>
          <cell r="G85">
            <v>0</v>
          </cell>
          <cell r="H85">
            <v>0</v>
          </cell>
          <cell r="I85">
            <v>0</v>
          </cell>
          <cell r="J85">
            <v>41.5</v>
          </cell>
          <cell r="K85">
            <v>-42</v>
          </cell>
          <cell r="M85">
            <v>-42</v>
          </cell>
        </row>
        <row r="86">
          <cell r="B86">
            <v>0</v>
          </cell>
          <cell r="C86">
            <v>0</v>
          </cell>
          <cell r="D86">
            <v>0.5</v>
          </cell>
          <cell r="E86">
            <v>41.5</v>
          </cell>
          <cell r="G86">
            <v>0</v>
          </cell>
          <cell r="H86">
            <v>0</v>
          </cell>
          <cell r="I86">
            <v>0</v>
          </cell>
          <cell r="J86">
            <v>41.5</v>
          </cell>
          <cell r="K86">
            <v>-42</v>
          </cell>
          <cell r="M86">
            <v>-42</v>
          </cell>
        </row>
        <row r="87">
          <cell r="B87">
            <v>0</v>
          </cell>
          <cell r="C87">
            <v>0</v>
          </cell>
          <cell r="D87">
            <v>0.5</v>
          </cell>
          <cell r="E87">
            <v>41.5</v>
          </cell>
          <cell r="G87">
            <v>0</v>
          </cell>
          <cell r="H87">
            <v>0</v>
          </cell>
          <cell r="I87">
            <v>0</v>
          </cell>
          <cell r="J87">
            <v>41.5</v>
          </cell>
          <cell r="K87">
            <v>-42</v>
          </cell>
          <cell r="M87">
            <v>-42</v>
          </cell>
        </row>
        <row r="88">
          <cell r="B88">
            <v>0</v>
          </cell>
          <cell r="C88">
            <v>0</v>
          </cell>
          <cell r="D88">
            <v>0.5</v>
          </cell>
          <cell r="E88">
            <v>41.5</v>
          </cell>
          <cell r="G88">
            <v>0</v>
          </cell>
          <cell r="H88">
            <v>0</v>
          </cell>
          <cell r="I88">
            <v>0</v>
          </cell>
          <cell r="J88">
            <v>41.5</v>
          </cell>
          <cell r="K88">
            <v>-42</v>
          </cell>
          <cell r="M88">
            <v>-42</v>
          </cell>
        </row>
        <row r="89">
          <cell r="B89">
            <v>0</v>
          </cell>
          <cell r="C89">
            <v>0</v>
          </cell>
          <cell r="D89">
            <v>0.5</v>
          </cell>
          <cell r="E89">
            <v>41.5</v>
          </cell>
          <cell r="G89">
            <v>0</v>
          </cell>
          <cell r="H89">
            <v>0</v>
          </cell>
          <cell r="I89">
            <v>0</v>
          </cell>
          <cell r="J89">
            <v>41.5</v>
          </cell>
          <cell r="K89">
            <v>-42</v>
          </cell>
          <cell r="M89">
            <v>-42</v>
          </cell>
        </row>
        <row r="90">
          <cell r="B90">
            <v>0</v>
          </cell>
          <cell r="C90">
            <v>0</v>
          </cell>
          <cell r="D90">
            <v>0.5</v>
          </cell>
          <cell r="E90">
            <v>41.5</v>
          </cell>
          <cell r="G90">
            <v>0</v>
          </cell>
          <cell r="H90">
            <v>0</v>
          </cell>
          <cell r="I90">
            <v>0</v>
          </cell>
          <cell r="J90">
            <v>41.5</v>
          </cell>
          <cell r="K90">
            <v>-42</v>
          </cell>
          <cell r="M90">
            <v>-42</v>
          </cell>
          <cell r="N90" t="str">
            <v xml:space="preserve">
</v>
          </cell>
        </row>
        <row r="91">
          <cell r="B91">
            <v>0</v>
          </cell>
          <cell r="C91">
            <v>0</v>
          </cell>
          <cell r="D91">
            <v>0.5</v>
          </cell>
          <cell r="E91">
            <v>41.5</v>
          </cell>
          <cell r="G91">
            <v>0</v>
          </cell>
          <cell r="H91">
            <v>0</v>
          </cell>
          <cell r="I91">
            <v>0</v>
          </cell>
          <cell r="J91">
            <v>41.5</v>
          </cell>
          <cell r="K91">
            <v>-42</v>
          </cell>
          <cell r="M91">
            <v>-42</v>
          </cell>
          <cell r="N91" t="str">
            <v xml:space="preserve">
</v>
          </cell>
        </row>
        <row r="92">
          <cell r="B92">
            <v>0</v>
          </cell>
          <cell r="C92">
            <v>0</v>
          </cell>
          <cell r="D92">
            <v>0.5</v>
          </cell>
          <cell r="E92">
            <v>41.5</v>
          </cell>
          <cell r="G92">
            <v>0</v>
          </cell>
          <cell r="H92">
            <v>0</v>
          </cell>
          <cell r="I92">
            <v>0</v>
          </cell>
          <cell r="J92">
            <v>41.5</v>
          </cell>
          <cell r="K92">
            <v>-42</v>
          </cell>
          <cell r="M92">
            <v>-42</v>
          </cell>
        </row>
        <row r="93">
          <cell r="B93">
            <v>0</v>
          </cell>
          <cell r="C93">
            <v>0</v>
          </cell>
          <cell r="D93">
            <v>0.5</v>
          </cell>
          <cell r="E93">
            <v>41.5</v>
          </cell>
          <cell r="G93">
            <v>0</v>
          </cell>
          <cell r="H93">
            <v>0</v>
          </cell>
          <cell r="I93">
            <v>0</v>
          </cell>
          <cell r="J93">
            <v>41.5</v>
          </cell>
          <cell r="K93">
            <v>-42</v>
          </cell>
          <cell r="M93">
            <v>-42</v>
          </cell>
        </row>
        <row r="94">
          <cell r="B94">
            <v>0</v>
          </cell>
          <cell r="C94">
            <v>0</v>
          </cell>
          <cell r="D94">
            <v>0</v>
          </cell>
          <cell r="E94">
            <v>42</v>
          </cell>
          <cell r="G94">
            <v>0</v>
          </cell>
          <cell r="H94">
            <v>0</v>
          </cell>
          <cell r="I94">
            <v>0</v>
          </cell>
          <cell r="J94">
            <v>41.5</v>
          </cell>
          <cell r="K94">
            <v>-42</v>
          </cell>
          <cell r="M94">
            <v>-42</v>
          </cell>
        </row>
        <row r="97">
          <cell r="B97" t="str">
            <v xml:space="preserve">
</v>
          </cell>
        </row>
        <row r="98">
          <cell r="B98" t="str">
            <v xml:space="preserve">
</v>
          </cell>
        </row>
        <row r="99">
          <cell r="B99" t="str">
            <v xml:space="preserve">
</v>
          </cell>
        </row>
        <row r="100">
          <cell r="B100" t="str">
            <v xml:space="preserve">
</v>
          </cell>
        </row>
        <row r="101">
          <cell r="B101" t="str">
            <v xml:space="preserve">
</v>
          </cell>
        </row>
        <row r="105">
          <cell r="B105" t="str">
            <v>APPROVALS</v>
          </cell>
        </row>
        <row r="106">
          <cell r="D106" t="str">
            <v>Work Leaders:</v>
          </cell>
          <cell r="N106" t="str">
            <v>DATE:</v>
          </cell>
        </row>
        <row r="108">
          <cell r="D108" t="str">
            <v>Work Leaders:</v>
          </cell>
          <cell r="N108" t="str">
            <v>DATE:</v>
          </cell>
        </row>
        <row r="110">
          <cell r="D110" t="str">
            <v>Work Leaders:</v>
          </cell>
          <cell r="N110" t="str">
            <v>DATE:</v>
          </cell>
        </row>
        <row r="113">
          <cell r="D113" t="str">
            <v>Supervisor:</v>
          </cell>
          <cell r="N113" t="str">
            <v>DATE:</v>
          </cell>
        </row>
        <row r="116">
          <cell r="D116" t="str">
            <v>Manager:</v>
          </cell>
          <cell r="N116" t="str">
            <v>DATE:</v>
          </cell>
        </row>
        <row r="121">
          <cell r="O121" t="str">
            <v>Takt Time =</v>
          </cell>
          <cell r="S121">
            <v>42</v>
          </cell>
          <cell r="U121" t="str">
            <v>Effective rate</v>
          </cell>
        </row>
        <row r="122">
          <cell r="O122" t="str">
            <v>Cycle Time =</v>
          </cell>
          <cell r="S122">
            <v>0</v>
          </cell>
          <cell r="U122">
            <v>0</v>
          </cell>
        </row>
        <row r="123">
          <cell r="O123" t="str">
            <v>Opportunity Time =</v>
          </cell>
          <cell r="S123">
            <v>42</v>
          </cell>
          <cell r="U123">
            <v>42</v>
          </cell>
        </row>
        <row r="124">
          <cell r="O124" t="str">
            <v>Percent Load =</v>
          </cell>
          <cell r="S124">
            <v>0</v>
          </cell>
          <cell r="U124">
            <v>0</v>
          </cell>
          <cell r="Y124"/>
        </row>
        <row r="125">
          <cell r="J125" t="str">
            <v>Operation #</v>
          </cell>
          <cell r="L125">
            <v>15</v>
          </cell>
          <cell r="N125" t="str">
            <v>Data From</v>
          </cell>
          <cell r="P125" t="str">
            <v>Observations Taken on</v>
          </cell>
          <cell r="W125"/>
          <cell r="X125"/>
          <cell r="Y125"/>
          <cell r="Z125"/>
        </row>
        <row r="126">
          <cell r="B126" t="str">
            <v>No.</v>
          </cell>
          <cell r="C126" t="str">
            <v>Work Elements</v>
          </cell>
          <cell r="L126" t="str">
            <v>ICON</v>
          </cell>
          <cell r="M126" t="str">
            <v>KEY POINTS
Safety,Quality,Technique,Cost</v>
          </cell>
          <cell r="O126" t="str">
            <v>Operator Information</v>
          </cell>
          <cell r="X126" t="str">
            <v>Machine Information</v>
          </cell>
          <cell r="AC126" t="str">
            <v>Inventory (PP &amp; WIP) Information</v>
          </cell>
        </row>
        <row r="127">
          <cell r="O127" t="str">
            <v>Time Elements (sec)</v>
          </cell>
          <cell r="V127" t="str">
            <v>Time Elements</v>
          </cell>
          <cell r="X127">
            <v>1</v>
          </cell>
          <cell r="Y127">
            <v>1</v>
          </cell>
          <cell r="Z127">
            <v>1</v>
          </cell>
        </row>
        <row r="128">
          <cell r="O128" t="str">
            <v>Mean
(X-bar)</v>
          </cell>
          <cell r="P128" t="str">
            <v>Std Dev
(s)</v>
          </cell>
          <cell r="Q128" t="str">
            <v>Avg 3
Lowest</v>
          </cell>
          <cell r="R128" t="str">
            <v>Manual</v>
          </cell>
          <cell r="S128" t="str">
            <v>Wait</v>
          </cell>
          <cell r="T128" t="str">
            <v>Walk</v>
          </cell>
          <cell r="V128" t="str">
            <v>Auto-Cycle
(sec)</v>
          </cell>
          <cell r="W128" t="str">
            <v>changeover
(min)</v>
          </cell>
          <cell r="X128" t="str">
            <v>Uptime</v>
          </cell>
          <cell r="Y128" t="str">
            <v>Operation
FTT</v>
          </cell>
          <cell r="Z128" t="str">
            <v>Operation
OEE</v>
          </cell>
          <cell r="AA128" t="str">
            <v>Daily PM</v>
          </cell>
          <cell r="AC128" t="str">
            <v>part #</v>
          </cell>
          <cell r="AD128" t="str">
            <v>Container
size</v>
          </cell>
          <cell r="AE128" t="str">
            <v>Qty</v>
          </cell>
          <cell r="AF128" t="str">
            <v>Supplier</v>
          </cell>
          <cell r="AG128">
            <v>0</v>
          </cell>
          <cell r="AH128">
            <v>0</v>
          </cell>
          <cell r="AI128">
            <v>0</v>
          </cell>
          <cell r="AJ128">
            <v>0</v>
          </cell>
        </row>
        <row r="129">
          <cell r="A129" t="str">
            <v>Operator duties</v>
          </cell>
          <cell r="B129">
            <v>1</v>
          </cell>
          <cell r="X129">
            <v>1</v>
          </cell>
          <cell r="Y129">
            <v>1</v>
          </cell>
          <cell r="Z129">
            <v>1</v>
          </cell>
        </row>
        <row r="130">
          <cell r="B130">
            <v>2</v>
          </cell>
          <cell r="X130">
            <v>1</v>
          </cell>
          <cell r="Y130">
            <v>1</v>
          </cell>
          <cell r="Z130">
            <v>1</v>
          </cell>
        </row>
        <row r="131">
          <cell r="B131">
            <v>3</v>
          </cell>
          <cell r="X131">
            <v>1</v>
          </cell>
          <cell r="Y131">
            <v>1</v>
          </cell>
          <cell r="Z131">
            <v>1</v>
          </cell>
        </row>
        <row r="132">
          <cell r="B132">
            <v>4</v>
          </cell>
          <cell r="X132">
            <v>1</v>
          </cell>
          <cell r="Y132">
            <v>1</v>
          </cell>
          <cell r="Z132">
            <v>1</v>
          </cell>
        </row>
        <row r="133">
          <cell r="B133">
            <v>5</v>
          </cell>
          <cell r="X133">
            <v>1</v>
          </cell>
          <cell r="Y133">
            <v>1</v>
          </cell>
          <cell r="Z133">
            <v>1</v>
          </cell>
        </row>
        <row r="134">
          <cell r="B134">
            <v>6</v>
          </cell>
          <cell r="X134">
            <v>1</v>
          </cell>
          <cell r="Y134">
            <v>1</v>
          </cell>
          <cell r="Z134">
            <v>1</v>
          </cell>
        </row>
        <row r="135">
          <cell r="B135">
            <v>7</v>
          </cell>
          <cell r="X135">
            <v>1</v>
          </cell>
          <cell r="Y135">
            <v>1</v>
          </cell>
          <cell r="Z135">
            <v>1</v>
          </cell>
        </row>
        <row r="136">
          <cell r="B136">
            <v>8</v>
          </cell>
          <cell r="X136">
            <v>1</v>
          </cell>
          <cell r="Y136">
            <v>1</v>
          </cell>
          <cell r="Z136">
            <v>1</v>
          </cell>
        </row>
        <row r="137">
          <cell r="B137">
            <v>9</v>
          </cell>
          <cell r="X137">
            <v>1</v>
          </cell>
          <cell r="Y137">
            <v>1</v>
          </cell>
          <cell r="Z137">
            <v>1</v>
          </cell>
        </row>
        <row r="138">
          <cell r="C138" t="str">
            <v xml:space="preserve">Opportunity time = </v>
          </cell>
          <cell r="R138">
            <v>0</v>
          </cell>
          <cell r="T138">
            <v>0</v>
          </cell>
          <cell r="V138">
            <v>0</v>
          </cell>
        </row>
        <row r="139">
          <cell r="N139" t="str">
            <v>Totals</v>
          </cell>
          <cell r="O139">
            <v>0</v>
          </cell>
          <cell r="Q139">
            <v>0</v>
          </cell>
          <cell r="R139">
            <v>0</v>
          </cell>
          <cell r="S139">
            <v>0</v>
          </cell>
          <cell r="T139">
            <v>0</v>
          </cell>
          <cell r="V139">
            <v>0</v>
          </cell>
          <cell r="W139">
            <v>10</v>
          </cell>
          <cell r="X139">
            <v>1</v>
          </cell>
          <cell r="Y139">
            <v>1</v>
          </cell>
          <cell r="Z139">
            <v>1</v>
          </cell>
        </row>
        <row r="140">
          <cell r="B140" t="str">
            <v>op-walk</v>
          </cell>
          <cell r="C140" t="str">
            <v>cum time</v>
          </cell>
          <cell r="D140" t="str">
            <v>series 6</v>
          </cell>
          <cell r="E140" t="str">
            <v>series 5</v>
          </cell>
          <cell r="G140" t="str">
            <v>cum time-
remain mt</v>
          </cell>
          <cell r="H140" t="str">
            <v>eff mt</v>
          </cell>
          <cell r="I140" t="str">
            <v>remain mt</v>
          </cell>
        </row>
        <row r="142">
          <cell r="J142">
            <v>0.5</v>
          </cell>
        </row>
        <row r="143">
          <cell r="B143">
            <v>0</v>
          </cell>
          <cell r="C143">
            <v>0</v>
          </cell>
          <cell r="D143">
            <v>0.5</v>
          </cell>
          <cell r="E143">
            <v>41.5</v>
          </cell>
          <cell r="G143">
            <v>0</v>
          </cell>
          <cell r="H143">
            <v>0</v>
          </cell>
          <cell r="I143">
            <v>0</v>
          </cell>
          <cell r="J143">
            <v>41.5</v>
          </cell>
          <cell r="K143">
            <v>-42</v>
          </cell>
          <cell r="M143">
            <v>-42</v>
          </cell>
        </row>
        <row r="144">
          <cell r="B144">
            <v>0</v>
          </cell>
          <cell r="C144">
            <v>0</v>
          </cell>
          <cell r="D144">
            <v>0.5</v>
          </cell>
          <cell r="E144">
            <v>41.5</v>
          </cell>
          <cell r="G144">
            <v>0</v>
          </cell>
          <cell r="H144">
            <v>0</v>
          </cell>
          <cell r="I144">
            <v>0</v>
          </cell>
          <cell r="J144">
            <v>41.5</v>
          </cell>
          <cell r="K144">
            <v>-42</v>
          </cell>
          <cell r="M144">
            <v>-42</v>
          </cell>
        </row>
        <row r="145">
          <cell r="B145">
            <v>0</v>
          </cell>
          <cell r="C145">
            <v>0</v>
          </cell>
          <cell r="D145">
            <v>0.5</v>
          </cell>
          <cell r="E145">
            <v>41.5</v>
          </cell>
          <cell r="G145">
            <v>0</v>
          </cell>
          <cell r="H145">
            <v>0</v>
          </cell>
          <cell r="I145">
            <v>0</v>
          </cell>
          <cell r="J145">
            <v>41.5</v>
          </cell>
          <cell r="K145">
            <v>-42</v>
          </cell>
          <cell r="M145">
            <v>-42</v>
          </cell>
        </row>
        <row r="146">
          <cell r="B146">
            <v>0</v>
          </cell>
          <cell r="C146">
            <v>0</v>
          </cell>
          <cell r="D146">
            <v>0.5</v>
          </cell>
          <cell r="E146">
            <v>41.5</v>
          </cell>
          <cell r="G146">
            <v>0</v>
          </cell>
          <cell r="H146">
            <v>0</v>
          </cell>
          <cell r="I146">
            <v>0</v>
          </cell>
          <cell r="J146">
            <v>41.5</v>
          </cell>
          <cell r="K146">
            <v>-42</v>
          </cell>
          <cell r="M146">
            <v>-42</v>
          </cell>
        </row>
        <row r="147">
          <cell r="B147">
            <v>0</v>
          </cell>
          <cell r="C147">
            <v>0</v>
          </cell>
          <cell r="D147">
            <v>0.5</v>
          </cell>
          <cell r="E147">
            <v>41.5</v>
          </cell>
          <cell r="G147">
            <v>0</v>
          </cell>
          <cell r="H147">
            <v>0</v>
          </cell>
          <cell r="I147">
            <v>0</v>
          </cell>
          <cell r="J147">
            <v>41.5</v>
          </cell>
          <cell r="K147">
            <v>-42</v>
          </cell>
          <cell r="M147">
            <v>-42</v>
          </cell>
        </row>
        <row r="148">
          <cell r="B148">
            <v>0</v>
          </cell>
          <cell r="C148">
            <v>0</v>
          </cell>
          <cell r="D148">
            <v>0.5</v>
          </cell>
          <cell r="E148">
            <v>41.5</v>
          </cell>
          <cell r="G148">
            <v>0</v>
          </cell>
          <cell r="H148">
            <v>0</v>
          </cell>
          <cell r="I148">
            <v>0</v>
          </cell>
          <cell r="J148">
            <v>41.5</v>
          </cell>
          <cell r="K148">
            <v>-42</v>
          </cell>
          <cell r="M148">
            <v>-42</v>
          </cell>
        </row>
        <row r="149">
          <cell r="B149">
            <v>0</v>
          </cell>
          <cell r="C149">
            <v>0</v>
          </cell>
          <cell r="D149">
            <v>0.5</v>
          </cell>
          <cell r="E149">
            <v>41.5</v>
          </cell>
          <cell r="G149">
            <v>0</v>
          </cell>
          <cell r="H149">
            <v>0</v>
          </cell>
          <cell r="I149">
            <v>0</v>
          </cell>
          <cell r="J149">
            <v>41.5</v>
          </cell>
          <cell r="K149">
            <v>-42</v>
          </cell>
          <cell r="M149">
            <v>-42</v>
          </cell>
        </row>
        <row r="150">
          <cell r="B150">
            <v>0</v>
          </cell>
          <cell r="C150">
            <v>0</v>
          </cell>
          <cell r="D150">
            <v>0.5</v>
          </cell>
          <cell r="E150">
            <v>41.5</v>
          </cell>
          <cell r="G150">
            <v>0</v>
          </cell>
          <cell r="H150">
            <v>0</v>
          </cell>
          <cell r="I150">
            <v>0</v>
          </cell>
          <cell r="J150">
            <v>41.5</v>
          </cell>
          <cell r="K150">
            <v>-42</v>
          </cell>
          <cell r="M150">
            <v>-42</v>
          </cell>
        </row>
        <row r="151">
          <cell r="B151">
            <v>0</v>
          </cell>
          <cell r="C151">
            <v>0</v>
          </cell>
          <cell r="D151">
            <v>0.5</v>
          </cell>
          <cell r="E151">
            <v>41.5</v>
          </cell>
          <cell r="G151">
            <v>0</v>
          </cell>
          <cell r="H151">
            <v>0</v>
          </cell>
          <cell r="I151">
            <v>0</v>
          </cell>
          <cell r="J151">
            <v>41.5</v>
          </cell>
          <cell r="K151">
            <v>-42</v>
          </cell>
          <cell r="M151">
            <v>-42</v>
          </cell>
        </row>
        <row r="152">
          <cell r="B152">
            <v>0</v>
          </cell>
          <cell r="C152">
            <v>0</v>
          </cell>
          <cell r="D152">
            <v>0</v>
          </cell>
          <cell r="E152">
            <v>42</v>
          </cell>
          <cell r="G152">
            <v>0</v>
          </cell>
          <cell r="H152">
            <v>0</v>
          </cell>
          <cell r="I152">
            <v>0</v>
          </cell>
          <cell r="J152">
            <v>41.5</v>
          </cell>
          <cell r="K152">
            <v>-42</v>
          </cell>
          <cell r="M152">
            <v>-42</v>
          </cell>
        </row>
        <row r="154">
          <cell r="B154" t="str">
            <v xml:space="preserve">
</v>
          </cell>
        </row>
        <row r="155">
          <cell r="B155" t="str">
            <v xml:space="preserve">
</v>
          </cell>
        </row>
        <row r="156">
          <cell r="B156" t="str">
            <v xml:space="preserve">
</v>
          </cell>
        </row>
        <row r="157">
          <cell r="B157" t="str">
            <v xml:space="preserve">
</v>
          </cell>
        </row>
        <row r="158">
          <cell r="B158" t="str">
            <v xml:space="preserve">
</v>
          </cell>
        </row>
        <row r="164">
          <cell r="B164" t="str">
            <v>APPROVALS</v>
          </cell>
        </row>
        <row r="165">
          <cell r="D165" t="str">
            <v>Work Leaders:</v>
          </cell>
          <cell r="N165" t="str">
            <v>DATE:</v>
          </cell>
        </row>
        <row r="167">
          <cell r="D167" t="str">
            <v>Work Leaders:</v>
          </cell>
          <cell r="N167" t="str">
            <v>DATE:</v>
          </cell>
        </row>
        <row r="169">
          <cell r="D169" t="str">
            <v>Work Leaders:</v>
          </cell>
          <cell r="N169" t="str">
            <v>DATE:</v>
          </cell>
        </row>
        <row r="172">
          <cell r="D172" t="str">
            <v>Supervisor:</v>
          </cell>
          <cell r="N172" t="str">
            <v>DATE:</v>
          </cell>
        </row>
        <row r="175">
          <cell r="D175" t="str">
            <v>Manager:</v>
          </cell>
          <cell r="N175" t="str">
            <v>DATE:</v>
          </cell>
        </row>
        <row r="180">
          <cell r="O180" t="str">
            <v>Takt Time =</v>
          </cell>
          <cell r="S180">
            <v>42</v>
          </cell>
          <cell r="U180" t="str">
            <v>Effective rate</v>
          </cell>
        </row>
        <row r="181">
          <cell r="O181" t="str">
            <v>Cycle Time =</v>
          </cell>
          <cell r="S181">
            <v>0</v>
          </cell>
          <cell r="U181">
            <v>0</v>
          </cell>
        </row>
        <row r="182">
          <cell r="O182" t="str">
            <v>Opportunity Time =</v>
          </cell>
          <cell r="S182">
            <v>42</v>
          </cell>
          <cell r="U182">
            <v>42</v>
          </cell>
        </row>
        <row r="183">
          <cell r="O183" t="str">
            <v>Percent Load =</v>
          </cell>
          <cell r="S183">
            <v>0</v>
          </cell>
          <cell r="U183">
            <v>0</v>
          </cell>
          <cell r="Y183"/>
        </row>
        <row r="184">
          <cell r="J184" t="str">
            <v>Operation #</v>
          </cell>
          <cell r="L184">
            <v>16</v>
          </cell>
          <cell r="N184" t="str">
            <v>Data From</v>
          </cell>
          <cell r="P184" t="str">
            <v>Observations Taken on</v>
          </cell>
          <cell r="W184"/>
          <cell r="X184"/>
          <cell r="Y184"/>
          <cell r="Z184"/>
        </row>
        <row r="185">
          <cell r="B185" t="str">
            <v>No.</v>
          </cell>
          <cell r="C185" t="str">
            <v>Work Elements</v>
          </cell>
          <cell r="L185" t="str">
            <v>ICON</v>
          </cell>
          <cell r="M185" t="str">
            <v>KEY POINTS
Safety,Quality,Technique,Cost</v>
          </cell>
          <cell r="O185" t="str">
            <v>Operator Information</v>
          </cell>
          <cell r="X185" t="str">
            <v>Machine Information</v>
          </cell>
          <cell r="AC185" t="str">
            <v>Inventory (PP &amp; WIP) Information</v>
          </cell>
        </row>
        <row r="186">
          <cell r="O186" t="str">
            <v>Time Elements (sec)</v>
          </cell>
          <cell r="V186" t="str">
            <v>Time Elements</v>
          </cell>
          <cell r="X186">
            <v>1</v>
          </cell>
          <cell r="Y186">
            <v>1</v>
          </cell>
          <cell r="Z186">
            <v>1</v>
          </cell>
        </row>
        <row r="187">
          <cell r="O187" t="str">
            <v>Mean
(X-bar)</v>
          </cell>
          <cell r="P187" t="str">
            <v>Std Dev
(s)</v>
          </cell>
          <cell r="Q187" t="str">
            <v>Avg 3
Lowest</v>
          </cell>
          <cell r="R187" t="str">
            <v>Manual</v>
          </cell>
          <cell r="S187" t="str">
            <v>Wait</v>
          </cell>
          <cell r="T187" t="str">
            <v>Walk</v>
          </cell>
          <cell r="V187" t="str">
            <v>Auto-Cycle
(sec)</v>
          </cell>
          <cell r="W187" t="str">
            <v>changeover
(min)</v>
          </cell>
          <cell r="X187" t="str">
            <v>Uptime</v>
          </cell>
          <cell r="Y187" t="str">
            <v>Operation
FTT</v>
          </cell>
          <cell r="Z187" t="str">
            <v>Operation
OEE</v>
          </cell>
          <cell r="AA187" t="str">
            <v>Daily PM</v>
          </cell>
          <cell r="AC187" t="str">
            <v>part #</v>
          </cell>
          <cell r="AD187" t="str">
            <v>Container
size</v>
          </cell>
          <cell r="AE187" t="str">
            <v>Qty</v>
          </cell>
          <cell r="AF187" t="str">
            <v>Supplier</v>
          </cell>
          <cell r="AG187">
            <v>0</v>
          </cell>
          <cell r="AH187">
            <v>0</v>
          </cell>
          <cell r="AI187">
            <v>0</v>
          </cell>
          <cell r="AJ187">
            <v>0</v>
          </cell>
        </row>
        <row r="188">
          <cell r="A188" t="str">
            <v>Operator duties</v>
          </cell>
          <cell r="B188">
            <v>1</v>
          </cell>
          <cell r="R188">
            <v>0</v>
          </cell>
          <cell r="X188">
            <v>1</v>
          </cell>
          <cell r="Y188">
            <v>1</v>
          </cell>
          <cell r="Z188">
            <v>1</v>
          </cell>
        </row>
        <row r="189">
          <cell r="B189">
            <v>2</v>
          </cell>
          <cell r="R189">
            <v>0</v>
          </cell>
          <cell r="X189">
            <v>1</v>
          </cell>
          <cell r="Y189">
            <v>1</v>
          </cell>
          <cell r="Z189">
            <v>1</v>
          </cell>
        </row>
        <row r="190">
          <cell r="B190">
            <v>3</v>
          </cell>
          <cell r="R190">
            <v>0</v>
          </cell>
          <cell r="X190">
            <v>1</v>
          </cell>
          <cell r="Y190">
            <v>1</v>
          </cell>
          <cell r="Z190">
            <v>1</v>
          </cell>
        </row>
        <row r="191">
          <cell r="B191">
            <v>4</v>
          </cell>
          <cell r="R191">
            <v>0</v>
          </cell>
          <cell r="X191">
            <v>1</v>
          </cell>
          <cell r="Y191">
            <v>1</v>
          </cell>
          <cell r="Z191">
            <v>1</v>
          </cell>
        </row>
        <row r="192">
          <cell r="B192">
            <v>5</v>
          </cell>
          <cell r="R192">
            <v>0</v>
          </cell>
          <cell r="X192">
            <v>1</v>
          </cell>
          <cell r="Y192">
            <v>1</v>
          </cell>
          <cell r="Z192">
            <v>1</v>
          </cell>
        </row>
        <row r="193">
          <cell r="B193">
            <v>6</v>
          </cell>
          <cell r="R193">
            <v>0</v>
          </cell>
          <cell r="X193">
            <v>1</v>
          </cell>
          <cell r="Y193">
            <v>1</v>
          </cell>
          <cell r="Z193">
            <v>1</v>
          </cell>
        </row>
        <row r="194">
          <cell r="B194">
            <v>7</v>
          </cell>
          <cell r="R194">
            <v>0</v>
          </cell>
          <cell r="X194">
            <v>1</v>
          </cell>
          <cell r="Y194">
            <v>1</v>
          </cell>
          <cell r="Z194">
            <v>1</v>
          </cell>
        </row>
        <row r="195">
          <cell r="B195">
            <v>8</v>
          </cell>
          <cell r="R195">
            <v>0</v>
          </cell>
          <cell r="X195">
            <v>1</v>
          </cell>
          <cell r="Y195">
            <v>1</v>
          </cell>
          <cell r="Z195">
            <v>1</v>
          </cell>
        </row>
        <row r="196">
          <cell r="B196">
            <v>9</v>
          </cell>
          <cell r="R196">
            <v>0</v>
          </cell>
          <cell r="X196">
            <v>1</v>
          </cell>
          <cell r="Y196">
            <v>1</v>
          </cell>
          <cell r="Z196">
            <v>1</v>
          </cell>
        </row>
        <row r="197">
          <cell r="C197" t="str">
            <v xml:space="preserve">Opportunity time = </v>
          </cell>
          <cell r="R197">
            <v>0</v>
          </cell>
          <cell r="T197">
            <v>0</v>
          </cell>
          <cell r="V197">
            <v>0</v>
          </cell>
        </row>
        <row r="198">
          <cell r="N198" t="str">
            <v>Totals</v>
          </cell>
          <cell r="O198">
            <v>0</v>
          </cell>
          <cell r="Q198">
            <v>0</v>
          </cell>
          <cell r="R198">
            <v>0</v>
          </cell>
          <cell r="S198">
            <v>0</v>
          </cell>
          <cell r="T198">
            <v>0</v>
          </cell>
          <cell r="V198">
            <v>0</v>
          </cell>
          <cell r="W198">
            <v>10</v>
          </cell>
          <cell r="X198">
            <v>1</v>
          </cell>
          <cell r="Y198">
            <v>1</v>
          </cell>
          <cell r="Z198">
            <v>1</v>
          </cell>
        </row>
        <row r="199">
          <cell r="B199" t="str">
            <v>op-walk</v>
          </cell>
          <cell r="C199" t="str">
            <v>cum time</v>
          </cell>
          <cell r="D199" t="str">
            <v>series 6</v>
          </cell>
          <cell r="E199" t="str">
            <v>series 5</v>
          </cell>
          <cell r="G199" t="str">
            <v>series 1</v>
          </cell>
          <cell r="H199" t="str">
            <v>eff mt</v>
          </cell>
          <cell r="I199" t="str">
            <v>series 7</v>
          </cell>
        </row>
        <row r="201">
          <cell r="J201">
            <v>0.5</v>
          </cell>
        </row>
        <row r="202">
          <cell r="B202">
            <v>0</v>
          </cell>
          <cell r="C202">
            <v>0</v>
          </cell>
          <cell r="D202">
            <v>0.5</v>
          </cell>
          <cell r="E202">
            <v>41.5</v>
          </cell>
          <cell r="G202">
            <v>0</v>
          </cell>
          <cell r="H202">
            <v>0</v>
          </cell>
          <cell r="I202">
            <v>0</v>
          </cell>
          <cell r="J202">
            <v>41.5</v>
          </cell>
          <cell r="K202">
            <v>-42</v>
          </cell>
          <cell r="M202">
            <v>-42</v>
          </cell>
        </row>
        <row r="203">
          <cell r="B203">
            <v>0</v>
          </cell>
          <cell r="C203">
            <v>0</v>
          </cell>
          <cell r="D203">
            <v>0.5</v>
          </cell>
          <cell r="E203">
            <v>41.5</v>
          </cell>
          <cell r="G203">
            <v>0</v>
          </cell>
          <cell r="H203">
            <v>0</v>
          </cell>
          <cell r="I203">
            <v>0</v>
          </cell>
          <cell r="J203">
            <v>41.5</v>
          </cell>
          <cell r="K203">
            <v>-42</v>
          </cell>
          <cell r="M203">
            <v>-42</v>
          </cell>
        </row>
        <row r="204">
          <cell r="B204">
            <v>0</v>
          </cell>
          <cell r="C204">
            <v>0</v>
          </cell>
          <cell r="D204">
            <v>0.5</v>
          </cell>
          <cell r="E204">
            <v>41.5</v>
          </cell>
          <cell r="G204">
            <v>0</v>
          </cell>
          <cell r="H204">
            <v>0</v>
          </cell>
          <cell r="I204">
            <v>0</v>
          </cell>
          <cell r="J204">
            <v>41.5</v>
          </cell>
          <cell r="K204">
            <v>-42</v>
          </cell>
          <cell r="M204">
            <v>-42</v>
          </cell>
        </row>
        <row r="205">
          <cell r="B205">
            <v>0</v>
          </cell>
          <cell r="C205">
            <v>0</v>
          </cell>
          <cell r="D205">
            <v>0.5</v>
          </cell>
          <cell r="E205">
            <v>41.5</v>
          </cell>
          <cell r="G205">
            <v>0</v>
          </cell>
          <cell r="H205">
            <v>0</v>
          </cell>
          <cell r="I205">
            <v>0</v>
          </cell>
          <cell r="J205">
            <v>41.5</v>
          </cell>
          <cell r="K205">
            <v>-42</v>
          </cell>
          <cell r="M205">
            <v>-42</v>
          </cell>
        </row>
        <row r="206">
          <cell r="B206">
            <v>0</v>
          </cell>
          <cell r="C206">
            <v>0</v>
          </cell>
          <cell r="D206">
            <v>0.5</v>
          </cell>
          <cell r="E206">
            <v>41.5</v>
          </cell>
          <cell r="G206">
            <v>0</v>
          </cell>
          <cell r="H206">
            <v>0</v>
          </cell>
          <cell r="I206">
            <v>0</v>
          </cell>
          <cell r="J206">
            <v>41.5</v>
          </cell>
          <cell r="K206">
            <v>-42</v>
          </cell>
          <cell r="M206">
            <v>-42</v>
          </cell>
        </row>
        <row r="207">
          <cell r="B207">
            <v>0</v>
          </cell>
          <cell r="C207">
            <v>0</v>
          </cell>
          <cell r="D207">
            <v>0.5</v>
          </cell>
          <cell r="E207">
            <v>41.5</v>
          </cell>
          <cell r="G207">
            <v>0</v>
          </cell>
          <cell r="H207">
            <v>0</v>
          </cell>
          <cell r="I207">
            <v>0</v>
          </cell>
          <cell r="J207">
            <v>41.5</v>
          </cell>
          <cell r="K207">
            <v>-42</v>
          </cell>
          <cell r="M207">
            <v>-42</v>
          </cell>
        </row>
        <row r="208">
          <cell r="B208">
            <v>0</v>
          </cell>
          <cell r="C208">
            <v>0</v>
          </cell>
          <cell r="D208">
            <v>0.5</v>
          </cell>
          <cell r="E208">
            <v>41.5</v>
          </cell>
          <cell r="G208">
            <v>0</v>
          </cell>
          <cell r="H208">
            <v>0</v>
          </cell>
          <cell r="I208">
            <v>0</v>
          </cell>
          <cell r="J208">
            <v>41.5</v>
          </cell>
          <cell r="K208">
            <v>-42</v>
          </cell>
          <cell r="M208">
            <v>-42</v>
          </cell>
        </row>
        <row r="209">
          <cell r="B209">
            <v>0</v>
          </cell>
          <cell r="C209">
            <v>0</v>
          </cell>
          <cell r="D209">
            <v>0.5</v>
          </cell>
          <cell r="E209">
            <v>41.5</v>
          </cell>
          <cell r="G209">
            <v>0</v>
          </cell>
          <cell r="H209">
            <v>0</v>
          </cell>
          <cell r="I209">
            <v>0</v>
          </cell>
          <cell r="J209">
            <v>41.5</v>
          </cell>
          <cell r="K209">
            <v>-42</v>
          </cell>
          <cell r="M209">
            <v>-42</v>
          </cell>
        </row>
        <row r="210">
          <cell r="B210">
            <v>0</v>
          </cell>
          <cell r="C210">
            <v>0</v>
          </cell>
          <cell r="D210">
            <v>0.5</v>
          </cell>
          <cell r="E210">
            <v>41.5</v>
          </cell>
          <cell r="G210">
            <v>0</v>
          </cell>
          <cell r="H210">
            <v>0</v>
          </cell>
          <cell r="I210">
            <v>0</v>
          </cell>
          <cell r="J210">
            <v>41.5</v>
          </cell>
          <cell r="K210">
            <v>-42</v>
          </cell>
          <cell r="M210">
            <v>-42</v>
          </cell>
        </row>
        <row r="211">
          <cell r="B211">
            <v>0</v>
          </cell>
          <cell r="C211">
            <v>0</v>
          </cell>
          <cell r="D211">
            <v>0</v>
          </cell>
          <cell r="E211">
            <v>42</v>
          </cell>
          <cell r="G211">
            <v>0</v>
          </cell>
          <cell r="H211">
            <v>0</v>
          </cell>
          <cell r="I211">
            <v>0</v>
          </cell>
          <cell r="J211">
            <v>41.5</v>
          </cell>
          <cell r="K211">
            <v>-42</v>
          </cell>
          <cell r="M211">
            <v>-42</v>
          </cell>
        </row>
        <row r="213">
          <cell r="B213" t="str">
            <v xml:space="preserve">
</v>
          </cell>
        </row>
        <row r="214">
          <cell r="B214" t="str">
            <v xml:space="preserve">
</v>
          </cell>
        </row>
        <row r="215">
          <cell r="B215" t="str">
            <v xml:space="preserve">
</v>
          </cell>
        </row>
        <row r="216">
          <cell r="B216" t="str">
            <v xml:space="preserve">
</v>
          </cell>
        </row>
        <row r="217">
          <cell r="B217" t="str">
            <v xml:space="preserve">
</v>
          </cell>
        </row>
        <row r="223">
          <cell r="B223" t="str">
            <v>APPROVALS</v>
          </cell>
        </row>
        <row r="224">
          <cell r="D224" t="str">
            <v>Work Leaders:</v>
          </cell>
          <cell r="N224" t="str">
            <v>DATE:</v>
          </cell>
        </row>
        <row r="226">
          <cell r="D226" t="str">
            <v>Work Leaders:</v>
          </cell>
          <cell r="N226" t="str">
            <v>DATE:</v>
          </cell>
        </row>
        <row r="228">
          <cell r="D228" t="str">
            <v>Work Leaders:</v>
          </cell>
          <cell r="N228" t="str">
            <v>DATE:</v>
          </cell>
        </row>
        <row r="231">
          <cell r="D231" t="str">
            <v>Supervisor:</v>
          </cell>
          <cell r="N231" t="str">
            <v>DATE:</v>
          </cell>
        </row>
        <row r="234">
          <cell r="D234" t="str">
            <v>Manager:</v>
          </cell>
          <cell r="N234" t="str">
            <v>DATE:</v>
          </cell>
        </row>
        <row r="239">
          <cell r="O239" t="str">
            <v>Takt Time =</v>
          </cell>
          <cell r="S239">
            <v>42</v>
          </cell>
          <cell r="U239" t="str">
            <v>Effective rate</v>
          </cell>
        </row>
        <row r="240">
          <cell r="O240" t="str">
            <v>Cycle Time =</v>
          </cell>
          <cell r="S240">
            <v>0</v>
          </cell>
          <cell r="U240">
            <v>0</v>
          </cell>
        </row>
        <row r="241">
          <cell r="O241" t="str">
            <v>Opportunity Time =</v>
          </cell>
          <cell r="S241">
            <v>42</v>
          </cell>
          <cell r="U241">
            <v>42</v>
          </cell>
        </row>
        <row r="242">
          <cell r="O242" t="str">
            <v>Percent Load=</v>
          </cell>
          <cell r="S242">
            <v>0</v>
          </cell>
          <cell r="U242">
            <v>0</v>
          </cell>
          <cell r="Y242"/>
        </row>
        <row r="243">
          <cell r="J243" t="str">
            <v>Operation #</v>
          </cell>
          <cell r="L243">
            <v>17</v>
          </cell>
          <cell r="N243" t="str">
            <v>Data From</v>
          </cell>
          <cell r="P243" t="str">
            <v>Observations Taken on</v>
          </cell>
          <cell r="W243"/>
          <cell r="X243"/>
          <cell r="Y243"/>
          <cell r="Z243"/>
        </row>
        <row r="244">
          <cell r="B244" t="str">
            <v>No.</v>
          </cell>
          <cell r="C244" t="str">
            <v>Work Elements</v>
          </cell>
          <cell r="L244" t="str">
            <v>ICON</v>
          </cell>
          <cell r="M244" t="str">
            <v>KEY POINTS
Safety,Quality,Technique,Cost</v>
          </cell>
          <cell r="O244" t="str">
            <v>Operator Information</v>
          </cell>
          <cell r="X244" t="str">
            <v>Machine Information</v>
          </cell>
          <cell r="AC244" t="str">
            <v>Inventory (PP &amp; WIP) Information</v>
          </cell>
        </row>
        <row r="245">
          <cell r="O245" t="str">
            <v>Time Elements (sec)</v>
          </cell>
          <cell r="V245" t="str">
            <v>Time Elements</v>
          </cell>
          <cell r="X245">
            <v>1</v>
          </cell>
          <cell r="Y245">
            <v>1</v>
          </cell>
          <cell r="Z245">
            <v>1</v>
          </cell>
        </row>
        <row r="246">
          <cell r="O246" t="str">
            <v>Mean
(X-bar)</v>
          </cell>
          <cell r="P246" t="str">
            <v>Std Dev
(s)</v>
          </cell>
          <cell r="Q246" t="str">
            <v>Avg 3
Lowest</v>
          </cell>
          <cell r="R246" t="str">
            <v>Manual</v>
          </cell>
          <cell r="S246" t="str">
            <v>Wait</v>
          </cell>
          <cell r="T246" t="str">
            <v>Walk</v>
          </cell>
          <cell r="V246" t="str">
            <v>Auto-Cycle
(sec)</v>
          </cell>
          <cell r="W246" t="str">
            <v>changeover
(min)</v>
          </cell>
          <cell r="X246" t="str">
            <v>Uptime</v>
          </cell>
          <cell r="Y246" t="str">
            <v>Operation
FTT</v>
          </cell>
          <cell r="Z246" t="str">
            <v>Operation
OEE</v>
          </cell>
          <cell r="AA246" t="str">
            <v>Daily PM</v>
          </cell>
          <cell r="AC246" t="str">
            <v>part #</v>
          </cell>
          <cell r="AD246" t="str">
            <v>Container
size</v>
          </cell>
          <cell r="AE246" t="str">
            <v>Qty</v>
          </cell>
          <cell r="AF246" t="str">
            <v>Supplier</v>
          </cell>
          <cell r="AG246">
            <v>0</v>
          </cell>
          <cell r="AH246">
            <v>0</v>
          </cell>
          <cell r="AI246">
            <v>0</v>
          </cell>
          <cell r="AJ246">
            <v>0</v>
          </cell>
        </row>
        <row r="247">
          <cell r="A247" t="str">
            <v>Operator duties</v>
          </cell>
          <cell r="B247">
            <v>1</v>
          </cell>
          <cell r="R247">
            <v>0</v>
          </cell>
          <cell r="X247">
            <v>1</v>
          </cell>
          <cell r="Y247">
            <v>1</v>
          </cell>
          <cell r="Z247">
            <v>1</v>
          </cell>
        </row>
        <row r="248">
          <cell r="B248">
            <v>2</v>
          </cell>
          <cell r="R248">
            <v>0</v>
          </cell>
          <cell r="X248">
            <v>1</v>
          </cell>
          <cell r="Y248">
            <v>1</v>
          </cell>
          <cell r="Z248">
            <v>1</v>
          </cell>
        </row>
        <row r="249">
          <cell r="B249">
            <v>3</v>
          </cell>
          <cell r="R249">
            <v>0</v>
          </cell>
          <cell r="X249">
            <v>1</v>
          </cell>
          <cell r="Y249">
            <v>1</v>
          </cell>
          <cell r="Z249">
            <v>1</v>
          </cell>
        </row>
        <row r="250">
          <cell r="B250">
            <v>4</v>
          </cell>
          <cell r="R250">
            <v>0</v>
          </cell>
          <cell r="X250">
            <v>1</v>
          </cell>
          <cell r="Y250">
            <v>1</v>
          </cell>
          <cell r="Z250">
            <v>1</v>
          </cell>
        </row>
        <row r="251">
          <cell r="B251">
            <v>5</v>
          </cell>
          <cell r="R251">
            <v>0</v>
          </cell>
          <cell r="X251">
            <v>1</v>
          </cell>
          <cell r="Y251">
            <v>1</v>
          </cell>
          <cell r="Z251">
            <v>1</v>
          </cell>
        </row>
        <row r="252">
          <cell r="B252">
            <v>6</v>
          </cell>
          <cell r="R252">
            <v>0</v>
          </cell>
          <cell r="X252">
            <v>1</v>
          </cell>
          <cell r="Y252">
            <v>1</v>
          </cell>
          <cell r="Z252">
            <v>1</v>
          </cell>
        </row>
        <row r="253">
          <cell r="B253">
            <v>7</v>
          </cell>
          <cell r="R253">
            <v>0</v>
          </cell>
          <cell r="X253">
            <v>1</v>
          </cell>
          <cell r="Y253">
            <v>1</v>
          </cell>
          <cell r="Z253">
            <v>1</v>
          </cell>
        </row>
        <row r="254">
          <cell r="B254">
            <v>8</v>
          </cell>
          <cell r="R254">
            <v>0</v>
          </cell>
          <cell r="X254">
            <v>1</v>
          </cell>
          <cell r="Y254">
            <v>1</v>
          </cell>
          <cell r="Z254">
            <v>1</v>
          </cell>
        </row>
        <row r="255">
          <cell r="B255">
            <v>9</v>
          </cell>
          <cell r="R255">
            <v>0</v>
          </cell>
          <cell r="X255">
            <v>1</v>
          </cell>
          <cell r="Y255">
            <v>1</v>
          </cell>
          <cell r="Z255">
            <v>1</v>
          </cell>
        </row>
        <row r="256">
          <cell r="C256" t="str">
            <v xml:space="preserve">Opportunity time = </v>
          </cell>
          <cell r="R256">
            <v>0</v>
          </cell>
          <cell r="T256">
            <v>0</v>
          </cell>
          <cell r="V256">
            <v>0</v>
          </cell>
        </row>
        <row r="257">
          <cell r="N257" t="str">
            <v>Totals</v>
          </cell>
          <cell r="O257">
            <v>0</v>
          </cell>
          <cell r="Q257">
            <v>0</v>
          </cell>
          <cell r="R257">
            <v>0</v>
          </cell>
          <cell r="S257">
            <v>0</v>
          </cell>
          <cell r="T257">
            <v>0</v>
          </cell>
          <cell r="V257">
            <v>0</v>
          </cell>
          <cell r="W257">
            <v>10</v>
          </cell>
          <cell r="X257">
            <v>1</v>
          </cell>
          <cell r="Y257">
            <v>1</v>
          </cell>
          <cell r="Z257">
            <v>1</v>
          </cell>
        </row>
        <row r="258">
          <cell r="B258" t="str">
            <v>op-walk</v>
          </cell>
          <cell r="C258" t="str">
            <v>cum time</v>
          </cell>
          <cell r="D258" t="str">
            <v>series 6</v>
          </cell>
          <cell r="E258" t="str">
            <v>series 5</v>
          </cell>
          <cell r="G258" t="str">
            <v>series 1</v>
          </cell>
          <cell r="H258" t="str">
            <v>eff mt</v>
          </cell>
          <cell r="I258" t="str">
            <v>series 7</v>
          </cell>
        </row>
        <row r="260">
          <cell r="J260">
            <v>0.5</v>
          </cell>
        </row>
        <row r="261">
          <cell r="B261">
            <v>0</v>
          </cell>
          <cell r="C261">
            <v>0</v>
          </cell>
          <cell r="D261">
            <v>0.5</v>
          </cell>
          <cell r="E261">
            <v>41.5</v>
          </cell>
          <cell r="G261">
            <v>0</v>
          </cell>
          <cell r="H261">
            <v>0</v>
          </cell>
          <cell r="I261">
            <v>0</v>
          </cell>
          <cell r="J261">
            <v>41.5</v>
          </cell>
          <cell r="K261">
            <v>-42</v>
          </cell>
          <cell r="M261">
            <v>-42</v>
          </cell>
        </row>
        <row r="262">
          <cell r="B262">
            <v>0</v>
          </cell>
          <cell r="C262">
            <v>0</v>
          </cell>
          <cell r="D262">
            <v>0.5</v>
          </cell>
          <cell r="E262">
            <v>41.5</v>
          </cell>
          <cell r="G262">
            <v>0</v>
          </cell>
          <cell r="H262">
            <v>0</v>
          </cell>
          <cell r="I262">
            <v>0</v>
          </cell>
          <cell r="J262">
            <v>41.5</v>
          </cell>
          <cell r="K262">
            <v>-42</v>
          </cell>
          <cell r="M262">
            <v>-42</v>
          </cell>
        </row>
        <row r="263">
          <cell r="B263">
            <v>0</v>
          </cell>
          <cell r="C263">
            <v>0</v>
          </cell>
          <cell r="D263">
            <v>0.5</v>
          </cell>
          <cell r="E263">
            <v>41.5</v>
          </cell>
          <cell r="G263">
            <v>0</v>
          </cell>
          <cell r="H263">
            <v>0</v>
          </cell>
          <cell r="I263">
            <v>0</v>
          </cell>
          <cell r="J263">
            <v>41.5</v>
          </cell>
          <cell r="K263">
            <v>-42</v>
          </cell>
          <cell r="M263">
            <v>-42</v>
          </cell>
        </row>
        <row r="264">
          <cell r="B264">
            <v>0</v>
          </cell>
          <cell r="C264">
            <v>0</v>
          </cell>
          <cell r="D264">
            <v>0.5</v>
          </cell>
          <cell r="E264">
            <v>41.5</v>
          </cell>
          <cell r="G264">
            <v>0</v>
          </cell>
          <cell r="H264">
            <v>0</v>
          </cell>
          <cell r="I264">
            <v>0</v>
          </cell>
          <cell r="J264">
            <v>41.5</v>
          </cell>
          <cell r="K264">
            <v>-42</v>
          </cell>
          <cell r="M264">
            <v>-42</v>
          </cell>
        </row>
        <row r="265">
          <cell r="B265">
            <v>0</v>
          </cell>
          <cell r="C265">
            <v>0</v>
          </cell>
          <cell r="D265">
            <v>0.5</v>
          </cell>
          <cell r="E265">
            <v>41.5</v>
          </cell>
          <cell r="G265">
            <v>0</v>
          </cell>
          <cell r="H265">
            <v>0</v>
          </cell>
          <cell r="I265">
            <v>0</v>
          </cell>
          <cell r="J265">
            <v>41.5</v>
          </cell>
          <cell r="K265">
            <v>-42</v>
          </cell>
          <cell r="M265">
            <v>-42</v>
          </cell>
        </row>
        <row r="266">
          <cell r="B266">
            <v>0</v>
          </cell>
          <cell r="C266">
            <v>0</v>
          </cell>
          <cell r="D266">
            <v>0.5</v>
          </cell>
          <cell r="E266">
            <v>41.5</v>
          </cell>
          <cell r="G266">
            <v>0</v>
          </cell>
          <cell r="H266">
            <v>0</v>
          </cell>
          <cell r="I266">
            <v>0</v>
          </cell>
          <cell r="J266">
            <v>41.5</v>
          </cell>
          <cell r="K266">
            <v>-42</v>
          </cell>
          <cell r="M266">
            <v>-42</v>
          </cell>
        </row>
        <row r="267">
          <cell r="B267">
            <v>0</v>
          </cell>
          <cell r="C267">
            <v>0</v>
          </cell>
          <cell r="D267">
            <v>0.5</v>
          </cell>
          <cell r="E267">
            <v>41.5</v>
          </cell>
          <cell r="G267">
            <v>0</v>
          </cell>
          <cell r="H267">
            <v>0</v>
          </cell>
          <cell r="I267">
            <v>0</v>
          </cell>
          <cell r="J267">
            <v>41.5</v>
          </cell>
          <cell r="K267">
            <v>-42</v>
          </cell>
          <cell r="M267">
            <v>-42</v>
          </cell>
        </row>
        <row r="268">
          <cell r="B268">
            <v>0</v>
          </cell>
          <cell r="C268">
            <v>0</v>
          </cell>
          <cell r="D268">
            <v>0.5</v>
          </cell>
          <cell r="E268">
            <v>41.5</v>
          </cell>
          <cell r="G268">
            <v>0</v>
          </cell>
          <cell r="H268">
            <v>0</v>
          </cell>
          <cell r="I268">
            <v>0</v>
          </cell>
          <cell r="J268">
            <v>41.5</v>
          </cell>
          <cell r="K268">
            <v>-42</v>
          </cell>
          <cell r="M268">
            <v>-42</v>
          </cell>
        </row>
        <row r="269">
          <cell r="B269">
            <v>0</v>
          </cell>
          <cell r="C269">
            <v>0</v>
          </cell>
          <cell r="D269">
            <v>0.5</v>
          </cell>
          <cell r="E269">
            <v>41.5</v>
          </cell>
          <cell r="G269">
            <v>0</v>
          </cell>
          <cell r="H269">
            <v>0</v>
          </cell>
          <cell r="I269">
            <v>0</v>
          </cell>
          <cell r="J269">
            <v>41.5</v>
          </cell>
          <cell r="K269">
            <v>-42</v>
          </cell>
          <cell r="M269">
            <v>-42</v>
          </cell>
        </row>
        <row r="270">
          <cell r="B270">
            <v>0</v>
          </cell>
          <cell r="C270">
            <v>0</v>
          </cell>
          <cell r="D270">
            <v>0</v>
          </cell>
          <cell r="E270">
            <v>42</v>
          </cell>
          <cell r="G270">
            <v>0</v>
          </cell>
          <cell r="H270">
            <v>0</v>
          </cell>
          <cell r="I270">
            <v>0</v>
          </cell>
          <cell r="J270">
            <v>41.5</v>
          </cell>
          <cell r="K270">
            <v>-42</v>
          </cell>
          <cell r="M270">
            <v>-42</v>
          </cell>
        </row>
        <row r="274">
          <cell r="B274" t="str">
            <v xml:space="preserve">
</v>
          </cell>
        </row>
        <row r="275">
          <cell r="B275" t="str">
            <v xml:space="preserve">
</v>
          </cell>
        </row>
        <row r="276">
          <cell r="B276" t="str">
            <v xml:space="preserve">
</v>
          </cell>
        </row>
        <row r="277">
          <cell r="B277" t="str">
            <v xml:space="preserve">
</v>
          </cell>
        </row>
        <row r="278">
          <cell r="B278" t="str">
            <v xml:space="preserve">
</v>
          </cell>
        </row>
        <row r="282">
          <cell r="B282" t="str">
            <v>APPROVALS</v>
          </cell>
        </row>
        <row r="283">
          <cell r="D283" t="str">
            <v>Work Leaders:</v>
          </cell>
          <cell r="N283" t="str">
            <v>DATE:</v>
          </cell>
        </row>
        <row r="285">
          <cell r="D285" t="str">
            <v>Work Leaders:</v>
          </cell>
          <cell r="N285" t="str">
            <v>DATE:</v>
          </cell>
        </row>
        <row r="287">
          <cell r="D287" t="str">
            <v>Work Leaders:</v>
          </cell>
          <cell r="N287" t="str">
            <v>DATE:</v>
          </cell>
        </row>
        <row r="290">
          <cell r="D290" t="str">
            <v>Supervisor:</v>
          </cell>
          <cell r="N290" t="str">
            <v>DATE:</v>
          </cell>
        </row>
        <row r="293">
          <cell r="D293" t="str">
            <v>Manager:</v>
          </cell>
          <cell r="N293" t="str">
            <v>DATE:</v>
          </cell>
        </row>
        <row r="298">
          <cell r="O298" t="str">
            <v>Takt Time =</v>
          </cell>
          <cell r="S298">
            <v>42</v>
          </cell>
          <cell r="U298" t="str">
            <v>Effective rate</v>
          </cell>
        </row>
        <row r="299">
          <cell r="O299" t="str">
            <v>Cycle Time =</v>
          </cell>
          <cell r="S299">
            <v>0</v>
          </cell>
          <cell r="U299">
            <v>0</v>
          </cell>
        </row>
        <row r="300">
          <cell r="O300" t="str">
            <v>Opportunity Time =</v>
          </cell>
          <cell r="S300">
            <v>42</v>
          </cell>
          <cell r="U300">
            <v>42</v>
          </cell>
        </row>
        <row r="301">
          <cell r="O301" t="str">
            <v>Percent Load =</v>
          </cell>
          <cell r="S301">
            <v>0</v>
          </cell>
          <cell r="U301">
            <v>0</v>
          </cell>
          <cell r="Y301"/>
        </row>
        <row r="302">
          <cell r="J302" t="str">
            <v>Operation #</v>
          </cell>
          <cell r="L302">
            <v>18</v>
          </cell>
          <cell r="N302" t="str">
            <v>Data From</v>
          </cell>
          <cell r="P302" t="str">
            <v>Observations Taken on</v>
          </cell>
          <cell r="W302"/>
          <cell r="X302"/>
          <cell r="Y302"/>
          <cell r="Z302"/>
        </row>
        <row r="303">
          <cell r="B303" t="str">
            <v>No.</v>
          </cell>
          <cell r="C303" t="str">
            <v>Work Elements</v>
          </cell>
          <cell r="L303" t="str">
            <v>ICON</v>
          </cell>
          <cell r="M303" t="str">
            <v>KEY POINTS
Safety,Quality,Technique,Cost</v>
          </cell>
          <cell r="O303" t="str">
            <v>Operator Information</v>
          </cell>
          <cell r="X303" t="str">
            <v>Machine Information</v>
          </cell>
          <cell r="AC303" t="str">
            <v>Inventory (PP &amp; WIP) Information</v>
          </cell>
        </row>
        <row r="304">
          <cell r="O304" t="str">
            <v>Time Elements (sec)</v>
          </cell>
          <cell r="V304" t="str">
            <v>Time Elements</v>
          </cell>
          <cell r="X304">
            <v>1</v>
          </cell>
          <cell r="Y304">
            <v>1</v>
          </cell>
          <cell r="Z304">
            <v>1</v>
          </cell>
        </row>
        <row r="305">
          <cell r="O305" t="str">
            <v>Mean
(X-bar)</v>
          </cell>
          <cell r="P305" t="str">
            <v>Std Dev
(s)</v>
          </cell>
          <cell r="Q305" t="str">
            <v>Avg 3
Lowest</v>
          </cell>
          <cell r="R305" t="str">
            <v>Manual</v>
          </cell>
          <cell r="S305" t="str">
            <v>Wait</v>
          </cell>
          <cell r="T305" t="str">
            <v>Walk</v>
          </cell>
          <cell r="V305" t="str">
            <v>Auto-Cycle
(sec)</v>
          </cell>
          <cell r="W305" t="str">
            <v>changeover
(min)</v>
          </cell>
          <cell r="X305" t="str">
            <v>Uptime</v>
          </cell>
          <cell r="Y305" t="str">
            <v>Operation
FTT</v>
          </cell>
          <cell r="Z305" t="str">
            <v>Operation
OEE</v>
          </cell>
          <cell r="AA305" t="str">
            <v>Daily PM</v>
          </cell>
          <cell r="AC305" t="str">
            <v>part #</v>
          </cell>
          <cell r="AD305" t="str">
            <v>Container
size</v>
          </cell>
          <cell r="AE305" t="str">
            <v>Qty</v>
          </cell>
          <cell r="AF305" t="str">
            <v>Supplier</v>
          </cell>
          <cell r="AG305">
            <v>0</v>
          </cell>
          <cell r="AH305">
            <v>0</v>
          </cell>
          <cell r="AI305">
            <v>0</v>
          </cell>
          <cell r="AJ305">
            <v>0</v>
          </cell>
        </row>
        <row r="306">
          <cell r="A306" t="str">
            <v>Operator duties</v>
          </cell>
          <cell r="B306">
            <v>1</v>
          </cell>
          <cell r="R306">
            <v>0</v>
          </cell>
          <cell r="X306">
            <v>1</v>
          </cell>
          <cell r="Y306">
            <v>1</v>
          </cell>
          <cell r="Z306">
            <v>1</v>
          </cell>
        </row>
        <row r="307">
          <cell r="B307">
            <v>2</v>
          </cell>
          <cell r="R307">
            <v>0</v>
          </cell>
          <cell r="X307">
            <v>1</v>
          </cell>
          <cell r="Y307">
            <v>1</v>
          </cell>
          <cell r="Z307">
            <v>1</v>
          </cell>
        </row>
        <row r="308">
          <cell r="B308">
            <v>3</v>
          </cell>
          <cell r="R308">
            <v>0</v>
          </cell>
          <cell r="X308">
            <v>1</v>
          </cell>
          <cell r="Y308">
            <v>1</v>
          </cell>
          <cell r="Z308">
            <v>1</v>
          </cell>
        </row>
        <row r="309">
          <cell r="B309">
            <v>4</v>
          </cell>
          <cell r="R309">
            <v>0</v>
          </cell>
          <cell r="X309">
            <v>1</v>
          </cell>
          <cell r="Y309">
            <v>1</v>
          </cell>
          <cell r="Z309">
            <v>1</v>
          </cell>
        </row>
        <row r="310">
          <cell r="B310">
            <v>5</v>
          </cell>
          <cell r="R310">
            <v>0</v>
          </cell>
          <cell r="X310">
            <v>1</v>
          </cell>
          <cell r="Y310">
            <v>1</v>
          </cell>
          <cell r="Z310">
            <v>1</v>
          </cell>
        </row>
        <row r="311">
          <cell r="B311">
            <v>6</v>
          </cell>
          <cell r="R311">
            <v>0</v>
          </cell>
          <cell r="X311">
            <v>1</v>
          </cell>
          <cell r="Y311">
            <v>1</v>
          </cell>
          <cell r="Z311">
            <v>1</v>
          </cell>
        </row>
        <row r="312">
          <cell r="B312">
            <v>7</v>
          </cell>
          <cell r="R312">
            <v>0</v>
          </cell>
          <cell r="X312">
            <v>1</v>
          </cell>
          <cell r="Y312">
            <v>1</v>
          </cell>
          <cell r="Z312">
            <v>1</v>
          </cell>
        </row>
        <row r="313">
          <cell r="B313">
            <v>8</v>
          </cell>
          <cell r="R313">
            <v>0</v>
          </cell>
          <cell r="X313">
            <v>1</v>
          </cell>
          <cell r="Y313">
            <v>1</v>
          </cell>
          <cell r="Z313">
            <v>1</v>
          </cell>
        </row>
        <row r="314">
          <cell r="B314">
            <v>9</v>
          </cell>
          <cell r="R314">
            <v>0</v>
          </cell>
          <cell r="X314">
            <v>1</v>
          </cell>
          <cell r="Y314">
            <v>1</v>
          </cell>
          <cell r="Z314">
            <v>1</v>
          </cell>
        </row>
        <row r="315">
          <cell r="C315" t="str">
            <v>Opportunity time =</v>
          </cell>
          <cell r="R315">
            <v>0</v>
          </cell>
          <cell r="T315">
            <v>0</v>
          </cell>
          <cell r="V315">
            <v>0</v>
          </cell>
        </row>
        <row r="316">
          <cell r="N316" t="str">
            <v>Totals</v>
          </cell>
          <cell r="O316">
            <v>0</v>
          </cell>
          <cell r="Q316">
            <v>0</v>
          </cell>
          <cell r="R316">
            <v>0</v>
          </cell>
          <cell r="S316">
            <v>0</v>
          </cell>
          <cell r="T316">
            <v>0</v>
          </cell>
          <cell r="V316">
            <v>0</v>
          </cell>
          <cell r="W316">
            <v>10</v>
          </cell>
          <cell r="X316">
            <v>1</v>
          </cell>
          <cell r="Y316">
            <v>1</v>
          </cell>
          <cell r="Z316">
            <v>1</v>
          </cell>
        </row>
        <row r="317">
          <cell r="B317" t="str">
            <v>op-walk</v>
          </cell>
          <cell r="C317" t="str">
            <v>cum time</v>
          </cell>
          <cell r="D317" t="str">
            <v>series 6</v>
          </cell>
          <cell r="E317" t="str">
            <v>series 5</v>
          </cell>
          <cell r="G317" t="str">
            <v>series 1</v>
          </cell>
          <cell r="H317" t="str">
            <v>eff mt</v>
          </cell>
          <cell r="I317" t="str">
            <v>series 7</v>
          </cell>
        </row>
        <row r="319">
          <cell r="J319">
            <v>0.5</v>
          </cell>
        </row>
        <row r="320">
          <cell r="B320">
            <v>0</v>
          </cell>
          <cell r="C320">
            <v>0</v>
          </cell>
          <cell r="D320">
            <v>0.5</v>
          </cell>
          <cell r="E320">
            <v>41.5</v>
          </cell>
          <cell r="G320">
            <v>0</v>
          </cell>
          <cell r="H320">
            <v>0</v>
          </cell>
          <cell r="I320">
            <v>0</v>
          </cell>
          <cell r="J320">
            <v>41.5</v>
          </cell>
          <cell r="K320">
            <v>-42</v>
          </cell>
          <cell r="M320">
            <v>-42</v>
          </cell>
        </row>
        <row r="321">
          <cell r="B321">
            <v>0</v>
          </cell>
          <cell r="C321">
            <v>0</v>
          </cell>
          <cell r="D321">
            <v>0.5</v>
          </cell>
          <cell r="E321">
            <v>41.5</v>
          </cell>
          <cell r="G321">
            <v>0</v>
          </cell>
          <cell r="H321">
            <v>0</v>
          </cell>
          <cell r="I321">
            <v>0</v>
          </cell>
          <cell r="J321">
            <v>41.5</v>
          </cell>
          <cell r="K321">
            <v>-42</v>
          </cell>
          <cell r="M321">
            <v>-42</v>
          </cell>
        </row>
        <row r="322">
          <cell r="B322">
            <v>0</v>
          </cell>
          <cell r="C322">
            <v>0</v>
          </cell>
          <cell r="D322">
            <v>0.5</v>
          </cell>
          <cell r="E322">
            <v>41.5</v>
          </cell>
          <cell r="G322">
            <v>0</v>
          </cell>
          <cell r="H322">
            <v>0</v>
          </cell>
          <cell r="I322">
            <v>0</v>
          </cell>
          <cell r="J322">
            <v>41.5</v>
          </cell>
          <cell r="K322">
            <v>-42</v>
          </cell>
          <cell r="M322">
            <v>-42</v>
          </cell>
        </row>
        <row r="323">
          <cell r="B323">
            <v>0</v>
          </cell>
          <cell r="C323">
            <v>0</v>
          </cell>
          <cell r="D323">
            <v>0.5</v>
          </cell>
          <cell r="E323">
            <v>41.5</v>
          </cell>
          <cell r="G323">
            <v>0</v>
          </cell>
          <cell r="H323">
            <v>0</v>
          </cell>
          <cell r="I323">
            <v>0</v>
          </cell>
          <cell r="J323">
            <v>41.5</v>
          </cell>
          <cell r="K323">
            <v>-42</v>
          </cell>
          <cell r="M323">
            <v>-42</v>
          </cell>
        </row>
        <row r="324">
          <cell r="B324">
            <v>0</v>
          </cell>
          <cell r="C324">
            <v>0</v>
          </cell>
          <cell r="D324">
            <v>0.5</v>
          </cell>
          <cell r="E324">
            <v>41.5</v>
          </cell>
          <cell r="G324">
            <v>0</v>
          </cell>
          <cell r="H324">
            <v>0</v>
          </cell>
          <cell r="I324">
            <v>0</v>
          </cell>
          <cell r="J324">
            <v>41.5</v>
          </cell>
          <cell r="K324">
            <v>-42</v>
          </cell>
          <cell r="M324">
            <v>-42</v>
          </cell>
        </row>
        <row r="325">
          <cell r="B325">
            <v>0</v>
          </cell>
          <cell r="C325">
            <v>0</v>
          </cell>
          <cell r="D325">
            <v>0.5</v>
          </cell>
          <cell r="E325">
            <v>41.5</v>
          </cell>
          <cell r="G325">
            <v>0</v>
          </cell>
          <cell r="H325">
            <v>0</v>
          </cell>
          <cell r="I325">
            <v>0</v>
          </cell>
          <cell r="J325">
            <v>41.5</v>
          </cell>
          <cell r="K325">
            <v>-42</v>
          </cell>
          <cell r="M325">
            <v>-42</v>
          </cell>
        </row>
        <row r="326">
          <cell r="B326">
            <v>0</v>
          </cell>
          <cell r="C326">
            <v>0</v>
          </cell>
          <cell r="D326">
            <v>0.5</v>
          </cell>
          <cell r="E326">
            <v>41.5</v>
          </cell>
          <cell r="G326">
            <v>0</v>
          </cell>
          <cell r="H326">
            <v>0</v>
          </cell>
          <cell r="I326">
            <v>0</v>
          </cell>
          <cell r="J326">
            <v>41.5</v>
          </cell>
          <cell r="K326">
            <v>-42</v>
          </cell>
          <cell r="M326">
            <v>-42</v>
          </cell>
        </row>
        <row r="327">
          <cell r="B327">
            <v>0</v>
          </cell>
          <cell r="C327">
            <v>0</v>
          </cell>
          <cell r="D327">
            <v>0.5</v>
          </cell>
          <cell r="E327">
            <v>41.5</v>
          </cell>
          <cell r="G327">
            <v>0</v>
          </cell>
          <cell r="H327">
            <v>0</v>
          </cell>
          <cell r="I327">
            <v>0</v>
          </cell>
          <cell r="J327">
            <v>41.5</v>
          </cell>
          <cell r="K327">
            <v>-42</v>
          </cell>
          <cell r="M327">
            <v>-42</v>
          </cell>
        </row>
        <row r="328">
          <cell r="B328">
            <v>0</v>
          </cell>
          <cell r="C328">
            <v>0</v>
          </cell>
          <cell r="D328">
            <v>0.5</v>
          </cell>
          <cell r="E328">
            <v>41.5</v>
          </cell>
          <cell r="G328">
            <v>0</v>
          </cell>
          <cell r="H328">
            <v>0</v>
          </cell>
          <cell r="I328">
            <v>0</v>
          </cell>
          <cell r="J328">
            <v>41.5</v>
          </cell>
          <cell r="K328">
            <v>-42</v>
          </cell>
          <cell r="M328">
            <v>-42</v>
          </cell>
        </row>
        <row r="329">
          <cell r="B329">
            <v>0</v>
          </cell>
          <cell r="C329">
            <v>0</v>
          </cell>
          <cell r="D329">
            <v>0</v>
          </cell>
          <cell r="E329">
            <v>42</v>
          </cell>
          <cell r="G329">
            <v>0</v>
          </cell>
          <cell r="H329">
            <v>0</v>
          </cell>
          <cell r="I329">
            <v>0</v>
          </cell>
          <cell r="J329">
            <v>41.5</v>
          </cell>
          <cell r="K329">
            <v>-42</v>
          </cell>
          <cell r="M329">
            <v>-42</v>
          </cell>
        </row>
        <row r="331">
          <cell r="B331" t="str">
            <v xml:space="preserve">
</v>
          </cell>
        </row>
        <row r="332">
          <cell r="B332" t="str">
            <v xml:space="preserve">
</v>
          </cell>
        </row>
        <row r="333">
          <cell r="B333" t="str">
            <v xml:space="preserve">
</v>
          </cell>
        </row>
        <row r="334">
          <cell r="B334" t="str">
            <v xml:space="preserve">
</v>
          </cell>
        </row>
        <row r="335">
          <cell r="B335" t="str">
            <v xml:space="preserve">
</v>
          </cell>
        </row>
        <row r="341">
          <cell r="B341" t="str">
            <v>APPROVALS</v>
          </cell>
        </row>
        <row r="342">
          <cell r="D342" t="str">
            <v>Work Leaders:</v>
          </cell>
          <cell r="N342" t="str">
            <v>DATE:</v>
          </cell>
        </row>
        <row r="344">
          <cell r="D344" t="str">
            <v>Work Leaders:</v>
          </cell>
          <cell r="N344" t="str">
            <v>DATE:</v>
          </cell>
        </row>
        <row r="346">
          <cell r="D346" t="str">
            <v>Work Leaders:</v>
          </cell>
          <cell r="N346" t="str">
            <v>DATE:</v>
          </cell>
        </row>
        <row r="349">
          <cell r="D349" t="str">
            <v>Supervisor:</v>
          </cell>
          <cell r="N349" t="str">
            <v>DATE:</v>
          </cell>
        </row>
        <row r="352">
          <cell r="D352" t="str">
            <v>Manager:</v>
          </cell>
          <cell r="N352" t="str">
            <v>DATE:</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tus Legend"/>
      <sheetName val="Overview"/>
      <sheetName val="Critical Deliverables"/>
      <sheetName val="Gate 0 - SC"/>
      <sheetName val="Gate 0 - PS"/>
      <sheetName val="Gate 1 - CQA"/>
      <sheetName val="Gate 2 - PS"/>
      <sheetName val="Gate 3 - DVR"/>
      <sheetName val="Gate 4 - PVR"/>
      <sheetName val="Gate 5 - PPAP"/>
      <sheetName val="Gate 6 - SOP"/>
      <sheetName val="Gate 7 - PC"/>
      <sheetName val="Support Tasks"/>
      <sheetName val="Scope Change"/>
      <sheetName val="Scope Change Examples"/>
      <sheetName val="Deliverables by Gate"/>
      <sheetName val="TenPLUS Deliverables List"/>
      <sheetName val="Stage Gate Summary"/>
      <sheetName val="Revisions"/>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TBD</v>
          </cell>
          <cell r="B2" t="str">
            <v>TBD</v>
          </cell>
          <cell r="D2" t="str">
            <v>TBD</v>
          </cell>
          <cell r="E2" t="str">
            <v>TBD</v>
          </cell>
          <cell r="F2" t="str">
            <v>TBD</v>
          </cell>
          <cell r="G2" t="str">
            <v>TBD</v>
          </cell>
          <cell r="H2" t="str">
            <v>TBD</v>
          </cell>
          <cell r="AE2" t="str">
            <v>TBD</v>
          </cell>
          <cell r="AG2" t="str">
            <v>TBD</v>
          </cell>
          <cell r="AL2" t="str">
            <v>TBD</v>
          </cell>
        </row>
        <row r="3">
          <cell r="A3" t="str">
            <v>Major</v>
          </cell>
          <cell r="B3" t="str">
            <v>Pre Award</v>
          </cell>
          <cell r="D3" t="str">
            <v>R</v>
          </cell>
          <cell r="E3" t="str">
            <v>R</v>
          </cell>
          <cell r="F3" t="str">
            <v>R</v>
          </cell>
          <cell r="G3" t="str">
            <v>R</v>
          </cell>
          <cell r="H3" t="str">
            <v>Clean Air</v>
          </cell>
          <cell r="AE3" t="str">
            <v>100% New Part Numbers</v>
          </cell>
          <cell r="AG3" t="str">
            <v>100% New Mfg Processes</v>
          </cell>
          <cell r="AL3" t="str">
            <v>100% New</v>
          </cell>
        </row>
        <row r="4">
          <cell r="A4" t="str">
            <v>Minor</v>
          </cell>
          <cell r="B4" t="str">
            <v>Awarded</v>
          </cell>
          <cell r="D4" t="str">
            <v>Y</v>
          </cell>
          <cell r="E4" t="str">
            <v>Y</v>
          </cell>
          <cell r="F4" t="str">
            <v>Y</v>
          </cell>
          <cell r="G4" t="str">
            <v>Y</v>
          </cell>
          <cell r="H4" t="str">
            <v>Ride Performance</v>
          </cell>
          <cell r="AE4" t="str">
            <v>&gt;75% New Part Numbers</v>
          </cell>
          <cell r="AG4" t="str">
            <v>&gt;75% New Mfg Processes</v>
          </cell>
          <cell r="AL4" t="str">
            <v>75% New</v>
          </cell>
        </row>
        <row r="5">
          <cell r="A5" t="str">
            <v>Product Change</v>
          </cell>
          <cell r="B5" t="str">
            <v>Lost</v>
          </cell>
          <cell r="D5" t="str">
            <v>G</v>
          </cell>
          <cell r="E5" t="str">
            <v>G</v>
          </cell>
          <cell r="F5" t="str">
            <v>G</v>
          </cell>
          <cell r="G5" t="str">
            <v>G</v>
          </cell>
          <cell r="H5" t="str">
            <v>Elastomers</v>
          </cell>
          <cell r="AE5" t="str">
            <v>+-50% New Part Numbers</v>
          </cell>
          <cell r="AG5" t="str">
            <v>+-50% New Mfg Processes</v>
          </cell>
          <cell r="AL5" t="str">
            <v>50% New</v>
          </cell>
        </row>
        <row r="6">
          <cell r="B6" t="str">
            <v>Cancelled</v>
          </cell>
          <cell r="D6" t="str">
            <v>C</v>
          </cell>
          <cell r="E6" t="str">
            <v>C</v>
          </cell>
          <cell r="F6" t="str">
            <v>C</v>
          </cell>
          <cell r="G6" t="str">
            <v>C</v>
          </cell>
          <cell r="AE6" t="str">
            <v>&lt;25% New Part Numbers</v>
          </cell>
          <cell r="AG6" t="str">
            <v>&lt;25% New Mfg Processes</v>
          </cell>
          <cell r="AL6" t="str">
            <v>25% New</v>
          </cell>
        </row>
        <row r="7">
          <cell r="B7" t="str">
            <v>On-Hold</v>
          </cell>
          <cell r="D7" t="str">
            <v>N/A</v>
          </cell>
          <cell r="E7" t="str">
            <v>N/A</v>
          </cell>
          <cell r="F7" t="str">
            <v>N/A</v>
          </cell>
          <cell r="G7" t="str">
            <v>N/A</v>
          </cell>
          <cell r="H7" t="str">
            <v>N/A</v>
          </cell>
          <cell r="AE7" t="str">
            <v>0% New (existing part #s)</v>
          </cell>
          <cell r="AG7" t="str">
            <v>0% New (existing equip)</v>
          </cell>
          <cell r="AL7" t="str">
            <v>0% New</v>
          </cell>
        </row>
        <row r="8">
          <cell r="B8" t="str">
            <v>Launch</v>
          </cell>
        </row>
        <row r="9">
          <cell r="B9" t="str">
            <v>Production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key"/>
      <sheetName val="Notes "/>
      <sheetName val="Revisions"/>
      <sheetName val="menus"/>
    </sheetNames>
    <sheetDataSet>
      <sheetData sheetId="0"/>
      <sheetData sheetId="1" refreshError="1"/>
      <sheetData sheetId="2"/>
      <sheetData sheetId="3" refreshError="1"/>
      <sheetData sheetId="4" refreshError="1"/>
      <sheetData sheetId="5" refreshError="1"/>
      <sheetData sheetId="6">
        <row r="2">
          <cell r="D2" t="str">
            <v>TBD</v>
          </cell>
          <cell r="F2" t="str">
            <v>TBD</v>
          </cell>
        </row>
        <row r="3">
          <cell r="D3" t="str">
            <v>R</v>
          </cell>
          <cell r="F3" t="str">
            <v>Commercial</v>
          </cell>
        </row>
        <row r="4">
          <cell r="D4" t="str">
            <v>Y</v>
          </cell>
          <cell r="F4" t="str">
            <v>Product Engineering</v>
          </cell>
        </row>
        <row r="5">
          <cell r="D5" t="str">
            <v>G</v>
          </cell>
          <cell r="F5" t="str">
            <v>Manufacturing Engineering Technology</v>
          </cell>
        </row>
        <row r="6">
          <cell r="D6" t="str">
            <v>C</v>
          </cell>
          <cell r="F6" t="str">
            <v>Launch Management</v>
          </cell>
        </row>
        <row r="7">
          <cell r="D7" t="str">
            <v>N/A</v>
          </cell>
          <cell r="F7" t="str">
            <v>Program Management</v>
          </cell>
        </row>
        <row r="8">
          <cell r="F8" t="str">
            <v>Purchasing</v>
          </cell>
        </row>
        <row r="9">
          <cell r="F9" t="str">
            <v>Quality</v>
          </cell>
        </row>
        <row r="10">
          <cell r="F10" t="str">
            <v>Customer</v>
          </cell>
        </row>
        <row r="11">
          <cell r="F11" t="str">
            <v>Supplier</v>
          </cell>
        </row>
        <row r="12">
          <cell r="F12"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Notes "/>
      <sheetName val="Revisions"/>
      <sheetName val="menu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gram Assessment"/>
      <sheetName val="Risk Matrix and Containment"/>
      <sheetName val="Lessons Learned"/>
      <sheetName val="Revisions"/>
      <sheetName val="menu"/>
    </sheetNames>
    <sheetDataSet>
      <sheetData sheetId="0" refreshError="1"/>
      <sheetData sheetId="1" refreshError="1"/>
      <sheetData sheetId="2" refreshError="1"/>
      <sheetData sheetId="3" refreshError="1"/>
      <sheetData sheetId="4"/>
      <sheetData sheetId="5">
        <row r="5">
          <cell r="E5">
            <v>-1</v>
          </cell>
        </row>
        <row r="6">
          <cell r="E6">
            <v>0</v>
          </cell>
        </row>
        <row r="7">
          <cell r="E7">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1. HELP"/>
      <sheetName val="Assumptions"/>
      <sheetName val="Cover sheet"/>
      <sheetName val="Costoverview"/>
      <sheetName val="project calculation"/>
      <sheetName val="Tooling, D &amp; D amort"/>
      <sheetName val="Calculation"/>
      <sheetName val="Economics"/>
      <sheetName val="Gate review update"/>
      <sheetName val="Version History"/>
      <sheetName val="Data_Source"/>
      <sheetName val="2a. Investmnt Dtail"/>
      <sheetName val="2b. Stats"/>
      <sheetName val="2c. Executive"/>
      <sheetName val="2d. CAR Cover Page"/>
      <sheetName val="3a. Overrun"/>
      <sheetName val="3b. High Lvl CAR"/>
      <sheetName val="4a. Outflows"/>
      <sheetName val="4b. Depr"/>
      <sheetName val="4c. Inflows"/>
      <sheetName val="4c. Inflows LC"/>
      <sheetName val="5a. IRR"/>
      <sheetName val="5b. Cash Flow"/>
      <sheetName val="5c. NPV"/>
      <sheetName val="5d. EVA"/>
      <sheetName val="6. Environment"/>
      <sheetName val="7. Lease"/>
      <sheetName val="Make Vs Buy"/>
      <sheetName val="Build Vs Buy"/>
      <sheetName val="Ord Maint Form"/>
      <sheetName val="Engr Capital"/>
      <sheetName val="8. Approval"/>
      <sheetName val="8a. European Approval"/>
      <sheetName val="11. IOinput"/>
    </sheetNames>
    <sheetDataSet>
      <sheetData sheetId="0"/>
      <sheetData sheetId="1"/>
      <sheetData sheetId="2"/>
      <sheetData sheetId="3"/>
      <sheetData sheetId="4"/>
      <sheetData sheetId="5"/>
      <sheetData sheetId="6"/>
      <sheetData sheetId="7"/>
      <sheetData sheetId="8">
        <row r="120">
          <cell r="B120" t="str">
            <v>Arendal</v>
          </cell>
        </row>
        <row r="121">
          <cell r="B121" t="str">
            <v>Edenkoben</v>
          </cell>
        </row>
        <row r="122">
          <cell r="B122" t="str">
            <v>Etain</v>
          </cell>
        </row>
        <row r="123">
          <cell r="B123" t="str">
            <v>Gent</v>
          </cell>
        </row>
        <row r="124">
          <cell r="B124" t="str">
            <v>Hodkovice</v>
          </cell>
        </row>
        <row r="125">
          <cell r="B125" t="str">
            <v>Ingolstadt</v>
          </cell>
        </row>
        <row r="126">
          <cell r="B126" t="str">
            <v>Iwuy</v>
          </cell>
        </row>
        <row r="127">
          <cell r="B127" t="str">
            <v>JIT Plants</v>
          </cell>
        </row>
        <row r="128">
          <cell r="B128" t="str">
            <v>Palmela</v>
          </cell>
        </row>
        <row r="129">
          <cell r="B129" t="str">
            <v>Port Elizabeth</v>
          </cell>
        </row>
        <row r="130">
          <cell r="B130" t="str">
            <v>Poznan</v>
          </cell>
        </row>
        <row r="131">
          <cell r="B131" t="str">
            <v>Pune</v>
          </cell>
        </row>
        <row r="132">
          <cell r="B132" t="str">
            <v>Rennes</v>
          </cell>
        </row>
        <row r="133">
          <cell r="B133" t="str">
            <v>Rybnik</v>
          </cell>
        </row>
        <row r="134">
          <cell r="B134" t="str">
            <v>Saarlouis</v>
          </cell>
        </row>
        <row r="135">
          <cell r="B135" t="str">
            <v>St Petersburg</v>
          </cell>
        </row>
        <row r="136">
          <cell r="B136" t="str">
            <v>Togliatti</v>
          </cell>
        </row>
        <row r="137">
          <cell r="B137" t="str">
            <v>Tredegar</v>
          </cell>
        </row>
        <row r="138">
          <cell r="B138" t="str">
            <v>Valencia</v>
          </cell>
        </row>
        <row r="139">
          <cell r="B139" t="str">
            <v>Vittaryd</v>
          </cell>
        </row>
        <row r="140">
          <cell r="B140" t="str">
            <v>Zwickau</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drop dow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5"/>
  <sheetViews>
    <sheetView zoomScale="110" zoomScaleNormal="110" workbookViewId="0">
      <selection activeCell="K6" sqref="K6"/>
    </sheetView>
  </sheetViews>
  <sheetFormatPr defaultColWidth="8.88671875" defaultRowHeight="14.4"/>
  <cols>
    <col min="1" max="16384" width="8.88671875" style="18"/>
  </cols>
  <sheetData>
    <row r="2" spans="1:19">
      <c r="B2" s="18" t="s">
        <v>0</v>
      </c>
    </row>
    <row r="3" spans="1:19" ht="30.75" customHeight="1">
      <c r="A3" s="18" t="s">
        <v>1</v>
      </c>
      <c r="B3" s="274" t="s">
        <v>2</v>
      </c>
      <c r="C3" s="274"/>
      <c r="D3" s="274"/>
      <c r="E3" s="274"/>
      <c r="F3" s="274"/>
      <c r="G3" s="274"/>
      <c r="H3" s="274"/>
      <c r="I3" s="274"/>
      <c r="J3" s="274"/>
      <c r="K3" s="274"/>
      <c r="L3" s="274"/>
      <c r="M3" s="274"/>
      <c r="N3" s="274"/>
      <c r="O3" s="274"/>
      <c r="P3" s="274"/>
      <c r="Q3" s="274"/>
      <c r="R3" s="274"/>
      <c r="S3" s="274"/>
    </row>
    <row r="4" spans="1:19">
      <c r="A4" s="18" t="s">
        <v>3</v>
      </c>
      <c r="B4" s="115" t="s">
        <v>4</v>
      </c>
    </row>
    <row r="5" spans="1:19">
      <c r="A5" s="18" t="s">
        <v>5</v>
      </c>
      <c r="B5" s="115" t="s">
        <v>6</v>
      </c>
    </row>
    <row r="6" spans="1:19">
      <c r="A6" s="18" t="s">
        <v>7</v>
      </c>
      <c r="B6" s="115" t="s">
        <v>8</v>
      </c>
    </row>
    <row r="7" spans="1:19">
      <c r="A7" s="37" t="s">
        <v>9</v>
      </c>
      <c r="B7" s="37" t="s">
        <v>10</v>
      </c>
      <c r="C7" s="37"/>
      <c r="D7" s="37"/>
      <c r="E7" s="37"/>
      <c r="F7" s="37"/>
      <c r="G7" s="37"/>
    </row>
    <row r="8" spans="1:19">
      <c r="A8" s="18" t="s">
        <v>11</v>
      </c>
      <c r="B8" s="37" t="s">
        <v>12</v>
      </c>
      <c r="C8" s="37"/>
      <c r="D8" s="37"/>
      <c r="E8" s="37"/>
      <c r="F8" s="37"/>
      <c r="G8" s="37"/>
      <c r="H8" s="37"/>
      <c r="I8" s="37"/>
    </row>
    <row r="10" spans="1:19">
      <c r="B10" s="275" t="s">
        <v>13</v>
      </c>
      <c r="C10" s="276"/>
      <c r="D10" s="276"/>
      <c r="E10" s="276"/>
      <c r="F10" s="276"/>
      <c r="G10" s="276"/>
      <c r="H10" s="276"/>
      <c r="I10" s="276"/>
      <c r="J10" s="276"/>
    </row>
    <row r="11" spans="1:19">
      <c r="B11" s="276"/>
      <c r="C11" s="276"/>
      <c r="D11" s="276"/>
      <c r="E11" s="276"/>
      <c r="F11" s="276"/>
      <c r="G11" s="276"/>
      <c r="H11" s="276"/>
      <c r="I11" s="276"/>
      <c r="J11" s="276"/>
    </row>
    <row r="12" spans="1:19">
      <c r="B12" s="276"/>
      <c r="C12" s="276"/>
      <c r="D12" s="276"/>
      <c r="E12" s="276"/>
      <c r="F12" s="276"/>
      <c r="G12" s="276"/>
      <c r="H12" s="276"/>
      <c r="I12" s="276"/>
      <c r="J12" s="276"/>
    </row>
    <row r="13" spans="1:19">
      <c r="B13" s="276"/>
      <c r="C13" s="276"/>
      <c r="D13" s="276"/>
      <c r="E13" s="276"/>
      <c r="F13" s="276"/>
      <c r="G13" s="276"/>
      <c r="H13" s="276"/>
      <c r="I13" s="276"/>
      <c r="J13" s="276"/>
    </row>
    <row r="14" spans="1:19">
      <c r="B14" s="276"/>
      <c r="C14" s="276"/>
      <c r="D14" s="276"/>
      <c r="E14" s="276"/>
      <c r="F14" s="276"/>
      <c r="G14" s="276"/>
      <c r="H14" s="276"/>
      <c r="I14" s="276"/>
      <c r="J14" s="276"/>
    </row>
    <row r="15" spans="1:19">
      <c r="B15" s="276"/>
      <c r="C15" s="276"/>
      <c r="D15" s="276"/>
      <c r="E15" s="276"/>
      <c r="F15" s="276"/>
      <c r="G15" s="276"/>
      <c r="H15" s="276"/>
      <c r="I15" s="276"/>
      <c r="J15" s="276"/>
    </row>
  </sheetData>
  <mergeCells count="2">
    <mergeCell ref="B3:S3"/>
    <mergeCell ref="B10:J15"/>
  </mergeCells>
  <pageMargins left="0.7" right="0.7" top="0.75" bottom="0.75" header="0.3" footer="0.3"/>
  <pageSetup orientation="portrait" r:id="rId1"/>
  <headerFooter>
    <oddHeader>&amp;L&amp;"Calibri"&amp;10&amp;K000000 General Business - Tenneco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8"/>
  <sheetViews>
    <sheetView topLeftCell="D29" workbookViewId="0">
      <selection activeCell="I22" sqref="I22"/>
    </sheetView>
  </sheetViews>
  <sheetFormatPr defaultColWidth="8.88671875" defaultRowHeight="13.2"/>
  <cols>
    <col min="3" max="3" width="67.6640625" customWidth="1"/>
    <col min="4" max="4" width="72.33203125" customWidth="1"/>
  </cols>
  <sheetData>
    <row r="1" spans="2:7">
      <c r="B1" s="54" t="s">
        <v>288</v>
      </c>
    </row>
    <row r="2" spans="2:7">
      <c r="B2" s="56" t="s">
        <v>289</v>
      </c>
    </row>
    <row r="3" spans="2:7">
      <c r="B3" s="55"/>
    </row>
    <row r="6" spans="2:7">
      <c r="B6" s="1"/>
      <c r="C6" s="19"/>
      <c r="D6" s="19"/>
      <c r="E6" s="19"/>
      <c r="F6" s="19"/>
      <c r="G6" s="19"/>
    </row>
    <row r="7" spans="2:7">
      <c r="B7" s="1"/>
      <c r="C7" s="19"/>
      <c r="D7" s="19"/>
      <c r="E7" s="19"/>
      <c r="F7" s="19"/>
      <c r="G7" s="19"/>
    </row>
    <row r="8" spans="2:7">
      <c r="B8" s="1"/>
      <c r="C8" s="19" t="s">
        <v>87</v>
      </c>
      <c r="D8" s="19"/>
      <c r="E8" s="19"/>
      <c r="F8" s="19"/>
      <c r="G8" s="19"/>
    </row>
    <row r="9" spans="2:7">
      <c r="B9" s="1"/>
      <c r="C9" s="19" t="s">
        <v>88</v>
      </c>
      <c r="D9" s="19" t="s">
        <v>89</v>
      </c>
      <c r="E9" s="19"/>
      <c r="F9" s="19"/>
      <c r="G9" s="19"/>
    </row>
    <row r="10" spans="2:7">
      <c r="B10" s="1"/>
      <c r="C10" s="19" t="s">
        <v>90</v>
      </c>
      <c r="D10" s="19" t="s">
        <v>91</v>
      </c>
      <c r="E10" s="19" t="s">
        <v>92</v>
      </c>
      <c r="F10" s="19"/>
      <c r="G10" s="19"/>
    </row>
    <row r="11" spans="2:7">
      <c r="B11" s="1"/>
      <c r="C11" s="19"/>
      <c r="D11" s="19" t="s">
        <v>93</v>
      </c>
      <c r="E11" s="19" t="s">
        <v>94</v>
      </c>
      <c r="F11" s="19"/>
      <c r="G11" s="19"/>
    </row>
    <row r="12" spans="2:7">
      <c r="B12" s="1"/>
      <c r="C12" s="19"/>
      <c r="D12" s="19" t="s">
        <v>95</v>
      </c>
      <c r="E12" s="19" t="s">
        <v>96</v>
      </c>
      <c r="F12" s="19"/>
      <c r="G12" s="19"/>
    </row>
    <row r="13" spans="2:7">
      <c r="B13" s="1"/>
      <c r="C13" s="19"/>
      <c r="D13" s="19" t="s">
        <v>97</v>
      </c>
      <c r="E13" s="19"/>
      <c r="F13" s="19"/>
      <c r="G13" s="19"/>
    </row>
    <row r="14" spans="2:7">
      <c r="B14" s="1"/>
      <c r="C14" s="19"/>
      <c r="D14" s="19" t="s">
        <v>98</v>
      </c>
      <c r="E14" s="19"/>
      <c r="F14" s="19"/>
      <c r="G14" s="19"/>
    </row>
    <row r="15" spans="2:7">
      <c r="B15" s="1"/>
      <c r="C15" s="20"/>
      <c r="D15" s="19"/>
      <c r="E15" s="19"/>
      <c r="F15" s="19"/>
      <c r="G15" s="19"/>
    </row>
    <row r="16" spans="2:7" ht="25.2" customHeight="1">
      <c r="B16" s="2" t="s">
        <v>102</v>
      </c>
      <c r="C16" s="21" t="s">
        <v>73</v>
      </c>
      <c r="D16" s="21" t="s">
        <v>103</v>
      </c>
      <c r="E16" s="22" t="s">
        <v>99</v>
      </c>
      <c r="F16" s="22" t="s">
        <v>100</v>
      </c>
      <c r="G16" s="22"/>
    </row>
    <row r="17" spans="2:7" ht="25.2" customHeight="1">
      <c r="B17" s="450">
        <v>1</v>
      </c>
      <c r="C17" s="38" t="s">
        <v>105</v>
      </c>
      <c r="D17" s="23" t="s">
        <v>106</v>
      </c>
      <c r="E17" s="24" t="s">
        <v>92</v>
      </c>
      <c r="F17" s="24" t="s">
        <v>92</v>
      </c>
      <c r="G17" s="24"/>
    </row>
    <row r="18" spans="2:7" ht="27.6" customHeight="1">
      <c r="B18" s="451"/>
      <c r="C18" s="25" t="s">
        <v>107</v>
      </c>
      <c r="D18" s="26" t="s">
        <v>108</v>
      </c>
      <c r="E18" s="27" t="s">
        <v>94</v>
      </c>
      <c r="F18" s="57" t="s">
        <v>92</v>
      </c>
      <c r="G18" s="24"/>
    </row>
    <row r="19" spans="2:7" ht="25.2" customHeight="1">
      <c r="B19" s="451"/>
      <c r="C19" s="25" t="s">
        <v>109</v>
      </c>
      <c r="D19" s="26" t="s">
        <v>110</v>
      </c>
      <c r="E19" s="28" t="s">
        <v>92</v>
      </c>
      <c r="F19" s="28" t="s">
        <v>92</v>
      </c>
      <c r="G19" s="24"/>
    </row>
    <row r="20" spans="2:7" ht="25.2" customHeight="1">
      <c r="B20" s="451"/>
      <c r="C20" s="25" t="s">
        <v>111</v>
      </c>
      <c r="D20" s="26" t="s">
        <v>112</v>
      </c>
      <c r="E20" s="28" t="s">
        <v>92</v>
      </c>
      <c r="F20" s="28" t="s">
        <v>92</v>
      </c>
      <c r="G20" s="27"/>
    </row>
    <row r="21" spans="2:7" ht="25.2" customHeight="1">
      <c r="B21" s="451"/>
      <c r="C21" s="25" t="s">
        <v>113</v>
      </c>
      <c r="D21" s="26" t="s">
        <v>114</v>
      </c>
      <c r="E21" s="28" t="s">
        <v>92</v>
      </c>
      <c r="F21" s="28" t="s">
        <v>92</v>
      </c>
      <c r="G21" s="28"/>
    </row>
    <row r="22" spans="2:7" ht="25.2" customHeight="1">
      <c r="B22" s="451"/>
      <c r="C22" s="25" t="s">
        <v>115</v>
      </c>
      <c r="D22" s="29" t="s">
        <v>116</v>
      </c>
      <c r="E22" s="58" t="s">
        <v>94</v>
      </c>
      <c r="F22" s="28" t="s">
        <v>92</v>
      </c>
      <c r="G22" s="27"/>
    </row>
    <row r="23" spans="2:7" ht="29.4" customHeight="1">
      <c r="B23" s="451"/>
      <c r="C23" s="25" t="s">
        <v>117</v>
      </c>
      <c r="D23" s="29" t="s">
        <v>118</v>
      </c>
      <c r="E23" s="28" t="s">
        <v>92</v>
      </c>
      <c r="F23" s="28" t="s">
        <v>92</v>
      </c>
      <c r="G23" s="28"/>
    </row>
    <row r="24" spans="2:7" ht="25.2" customHeight="1">
      <c r="B24" s="451"/>
      <c r="C24" s="25" t="s">
        <v>119</v>
      </c>
      <c r="D24" s="29" t="s">
        <v>120</v>
      </c>
      <c r="E24" s="28" t="s">
        <v>92</v>
      </c>
      <c r="F24" s="28" t="s">
        <v>92</v>
      </c>
      <c r="G24" s="27"/>
    </row>
    <row r="25" spans="2:7" ht="25.2" customHeight="1">
      <c r="B25" s="452"/>
      <c r="C25" s="30" t="s">
        <v>121</v>
      </c>
      <c r="D25" s="31" t="s">
        <v>122</v>
      </c>
      <c r="E25" s="27" t="s">
        <v>94</v>
      </c>
      <c r="F25" s="57" t="s">
        <v>92</v>
      </c>
      <c r="G25" s="27"/>
    </row>
    <row r="26" spans="2:7" ht="25.2" customHeight="1">
      <c r="B26" s="453">
        <v>2</v>
      </c>
      <c r="C26" s="32" t="s">
        <v>123</v>
      </c>
      <c r="D26" s="32" t="s">
        <v>124</v>
      </c>
      <c r="E26" s="28" t="s">
        <v>92</v>
      </c>
      <c r="F26" s="28" t="s">
        <v>92</v>
      </c>
      <c r="G26" s="27"/>
    </row>
    <row r="27" spans="2:7" ht="25.2" customHeight="1">
      <c r="B27" s="454"/>
      <c r="C27" s="26" t="s">
        <v>125</v>
      </c>
      <c r="D27" s="29" t="s">
        <v>126</v>
      </c>
      <c r="E27" s="27" t="s">
        <v>94</v>
      </c>
      <c r="F27" s="27" t="s">
        <v>94</v>
      </c>
      <c r="G27" s="27"/>
    </row>
    <row r="28" spans="2:7" ht="25.2" customHeight="1">
      <c r="B28" s="454"/>
      <c r="C28" s="26" t="s">
        <v>127</v>
      </c>
      <c r="D28" s="29" t="s">
        <v>116</v>
      </c>
      <c r="E28" s="27" t="s">
        <v>94</v>
      </c>
      <c r="F28" s="27" t="s">
        <v>94</v>
      </c>
      <c r="G28" s="27"/>
    </row>
    <row r="29" spans="2:7" ht="25.2" customHeight="1">
      <c r="B29" s="454"/>
      <c r="C29" s="26" t="s">
        <v>128</v>
      </c>
      <c r="D29" s="29" t="s">
        <v>122</v>
      </c>
      <c r="E29" s="27" t="s">
        <v>94</v>
      </c>
      <c r="F29" s="27" t="s">
        <v>94</v>
      </c>
      <c r="G29" s="27"/>
    </row>
    <row r="30" spans="2:7" ht="25.2" customHeight="1">
      <c r="B30" s="455"/>
      <c r="C30" s="33" t="s">
        <v>129</v>
      </c>
      <c r="D30" s="34" t="s">
        <v>130</v>
      </c>
      <c r="E30" s="28" t="s">
        <v>92</v>
      </c>
      <c r="F30" s="28" t="s">
        <v>92</v>
      </c>
      <c r="G30" s="27"/>
    </row>
    <row r="31" spans="2:7" ht="25.2" customHeight="1">
      <c r="B31" s="456">
        <v>3</v>
      </c>
      <c r="C31" s="35" t="s">
        <v>131</v>
      </c>
      <c r="D31" s="35" t="s">
        <v>132</v>
      </c>
      <c r="E31" s="27" t="s">
        <v>94</v>
      </c>
      <c r="F31" s="27" t="s">
        <v>94</v>
      </c>
      <c r="G31" s="27"/>
    </row>
    <row r="32" spans="2:7" ht="25.2" customHeight="1">
      <c r="B32" s="457"/>
      <c r="C32" s="29" t="s">
        <v>133</v>
      </c>
      <c r="D32" s="29" t="s">
        <v>134</v>
      </c>
      <c r="E32" s="27" t="s">
        <v>94</v>
      </c>
      <c r="F32" s="57" t="s">
        <v>92</v>
      </c>
      <c r="G32" s="27"/>
    </row>
    <row r="33" spans="2:7" ht="25.2" customHeight="1">
      <c r="B33" s="457"/>
      <c r="C33" s="29" t="s">
        <v>135</v>
      </c>
      <c r="D33" s="29" t="s">
        <v>136</v>
      </c>
      <c r="E33" s="27" t="s">
        <v>94</v>
      </c>
      <c r="F33" s="27" t="s">
        <v>94</v>
      </c>
      <c r="G33" s="27"/>
    </row>
    <row r="34" spans="2:7" ht="51.6" customHeight="1">
      <c r="B34" s="457"/>
      <c r="C34" s="31" t="s">
        <v>137</v>
      </c>
      <c r="D34" s="29" t="s">
        <v>138</v>
      </c>
      <c r="E34" s="27" t="s">
        <v>94</v>
      </c>
      <c r="F34" s="27" t="s">
        <v>94</v>
      </c>
      <c r="G34" s="27"/>
    </row>
    <row r="35" spans="2:7" ht="37.200000000000003" customHeight="1">
      <c r="B35" s="586"/>
      <c r="C35" s="34" t="s">
        <v>139</v>
      </c>
      <c r="D35" s="34" t="s">
        <v>136</v>
      </c>
      <c r="E35" s="27" t="s">
        <v>94</v>
      </c>
      <c r="F35" s="27" t="s">
        <v>94</v>
      </c>
      <c r="G35" s="27"/>
    </row>
    <row r="36" spans="2:7" ht="25.2" customHeight="1">
      <c r="B36" s="1"/>
      <c r="C36" s="19"/>
      <c r="D36" s="19"/>
      <c r="E36" s="19"/>
      <c r="F36" s="19"/>
      <c r="G36" s="19"/>
    </row>
    <row r="37" spans="2:7" ht="25.2" customHeight="1"/>
    <row r="38" spans="2:7" ht="25.2" customHeight="1"/>
  </sheetData>
  <mergeCells count="3">
    <mergeCell ref="B17:B25"/>
    <mergeCell ref="B26:B30"/>
    <mergeCell ref="B31:B35"/>
  </mergeCells>
  <pageMargins left="0.7" right="0.7" top="0.75" bottom="0.75" header="0.3" footer="0.3"/>
  <pageSetup orientation="portrait" horizontalDpi="300" verticalDpi="300" r:id="rId1"/>
  <headerFooter>
    <oddHeader>&amp;L&amp;"Calibri"&amp;10&amp;K000000 General Business - Tenneco Confidential&amp;1#_x000D_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8.88671875" defaultRowHeight="13.2"/>
  <sheetData/>
  <pageMargins left="0.7" right="0.7" top="0.75" bottom="0.75" header="0.3" footer="0.3"/>
  <headerFooter>
    <oddHeader>&amp;L&amp;"Calibri"&amp;10&amp;K000000 General Business - Tenneco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GridLines="0" workbookViewId="0">
      <selection activeCell="P1" sqref="P1:AA1"/>
    </sheetView>
  </sheetViews>
  <sheetFormatPr defaultColWidth="8.88671875" defaultRowHeight="13.2"/>
  <cols>
    <col min="1" max="1" width="1.5546875" customWidth="1"/>
    <col min="2" max="2" width="6.33203125" customWidth="1"/>
    <col min="14" max="15" width="1.5546875" customWidth="1"/>
    <col min="28" max="28" width="1.5546875" customWidth="1"/>
  </cols>
  <sheetData>
    <row r="1" spans="1:28" ht="24.6">
      <c r="A1" s="45"/>
      <c r="B1" s="308" t="s">
        <v>14</v>
      </c>
      <c r="C1" s="309"/>
      <c r="D1" s="309"/>
      <c r="E1" s="309"/>
      <c r="F1" s="309"/>
      <c r="G1" s="309"/>
      <c r="H1" s="309"/>
      <c r="I1" s="309"/>
      <c r="J1" s="309"/>
      <c r="K1" s="309"/>
      <c r="L1" s="309"/>
      <c r="M1" s="310"/>
      <c r="N1" s="233"/>
      <c r="O1" s="45"/>
      <c r="P1" s="308" t="s">
        <v>15</v>
      </c>
      <c r="Q1" s="309"/>
      <c r="R1" s="309"/>
      <c r="S1" s="309"/>
      <c r="T1" s="309"/>
      <c r="U1" s="309"/>
      <c r="V1" s="309"/>
      <c r="W1" s="309"/>
      <c r="X1" s="309"/>
      <c r="Y1" s="309"/>
      <c r="Z1" s="309"/>
      <c r="AA1" s="310"/>
      <c r="AB1" s="45"/>
    </row>
    <row r="2" spans="1:28" ht="24.6">
      <c r="A2" s="45"/>
      <c r="B2" s="311" t="s">
        <v>16</v>
      </c>
      <c r="C2" s="312"/>
      <c r="D2" s="312"/>
      <c r="E2" s="312"/>
      <c r="F2" s="312"/>
      <c r="G2" s="312"/>
      <c r="H2" s="312"/>
      <c r="I2" s="312"/>
      <c r="J2" s="312"/>
      <c r="K2" s="312"/>
      <c r="L2" s="312"/>
      <c r="M2" s="313"/>
      <c r="N2" s="233"/>
      <c r="O2" s="45"/>
      <c r="P2" s="311" t="s">
        <v>16</v>
      </c>
      <c r="Q2" s="312"/>
      <c r="R2" s="312"/>
      <c r="S2" s="312"/>
      <c r="T2" s="312"/>
      <c r="U2" s="312"/>
      <c r="V2" s="312"/>
      <c r="W2" s="312"/>
      <c r="X2" s="312"/>
      <c r="Y2" s="312"/>
      <c r="Z2" s="312"/>
      <c r="AA2" s="313"/>
      <c r="AB2" s="45"/>
    </row>
    <row r="3" spans="1:28" ht="24.6">
      <c r="A3" s="45"/>
      <c r="B3" s="314" t="s">
        <v>17</v>
      </c>
      <c r="C3" s="314"/>
      <c r="D3" s="315" t="s">
        <v>18</v>
      </c>
      <c r="E3" s="315"/>
      <c r="F3" s="8" t="s">
        <v>19</v>
      </c>
      <c r="G3" s="129" t="s">
        <v>429</v>
      </c>
      <c r="H3" s="9" t="s">
        <v>20</v>
      </c>
      <c r="I3" s="316">
        <v>45671</v>
      </c>
      <c r="J3" s="316"/>
      <c r="K3" s="129" t="s">
        <v>21</v>
      </c>
      <c r="L3" s="317" t="s">
        <v>22</v>
      </c>
      <c r="M3" s="318"/>
      <c r="N3" s="233"/>
      <c r="O3" s="45"/>
      <c r="P3" s="314" t="s">
        <v>17</v>
      </c>
      <c r="Q3" s="314"/>
      <c r="R3" s="315" t="s">
        <v>18</v>
      </c>
      <c r="S3" s="315"/>
      <c r="T3" s="8" t="s">
        <v>19</v>
      </c>
      <c r="U3" s="129" t="s">
        <v>429</v>
      </c>
      <c r="V3" s="9" t="s">
        <v>20</v>
      </c>
      <c r="W3" s="316">
        <v>45671</v>
      </c>
      <c r="X3" s="316"/>
      <c r="Y3" s="129" t="s">
        <v>21</v>
      </c>
      <c r="Z3" s="317" t="s">
        <v>22</v>
      </c>
      <c r="AA3" s="318"/>
      <c r="AB3" s="45"/>
    </row>
    <row r="4" spans="1:28" ht="17.399999999999999">
      <c r="A4" s="45"/>
      <c r="B4" s="299" t="s">
        <v>23</v>
      </c>
      <c r="C4" s="300"/>
      <c r="D4" s="300"/>
      <c r="E4" s="300"/>
      <c r="F4" s="300"/>
      <c r="G4" s="300"/>
      <c r="H4" s="300"/>
      <c r="I4" s="300"/>
      <c r="J4" s="300"/>
      <c r="K4" s="300"/>
      <c r="L4" s="300"/>
      <c r="M4" s="301"/>
      <c r="N4" s="234"/>
      <c r="O4" s="45"/>
      <c r="P4" s="299" t="s">
        <v>23</v>
      </c>
      <c r="Q4" s="300"/>
      <c r="R4" s="300"/>
      <c r="S4" s="300"/>
      <c r="T4" s="300"/>
      <c r="U4" s="300"/>
      <c r="V4" s="300"/>
      <c r="W4" s="300"/>
      <c r="X4" s="300"/>
      <c r="Y4" s="300"/>
      <c r="Z4" s="300"/>
      <c r="AA4" s="301"/>
      <c r="AB4" s="45"/>
    </row>
    <row r="5" spans="1:28" ht="33.9" customHeight="1">
      <c r="A5" s="45"/>
      <c r="B5" s="206"/>
      <c r="C5" s="302" t="s">
        <v>387</v>
      </c>
      <c r="D5" s="302"/>
      <c r="E5" s="302"/>
      <c r="F5" s="302"/>
      <c r="G5" s="302"/>
      <c r="H5" s="302"/>
      <c r="I5" s="302"/>
      <c r="J5" s="302"/>
      <c r="K5" s="302"/>
      <c r="L5" s="302"/>
      <c r="M5" s="207"/>
      <c r="N5" s="144"/>
      <c r="O5" s="45"/>
      <c r="P5" s="206"/>
      <c r="Q5" s="302" t="s">
        <v>403</v>
      </c>
      <c r="R5" s="302"/>
      <c r="S5" s="302"/>
      <c r="T5" s="302"/>
      <c r="U5" s="302"/>
      <c r="V5" s="302"/>
      <c r="W5" s="302"/>
      <c r="X5" s="302"/>
      <c r="Y5" s="302"/>
      <c r="Z5" s="302"/>
      <c r="AA5" s="207"/>
      <c r="AB5" s="45"/>
    </row>
    <row r="6" spans="1:28" ht="17.399999999999999">
      <c r="A6" s="45"/>
      <c r="B6" s="299" t="s">
        <v>24</v>
      </c>
      <c r="C6" s="300"/>
      <c r="D6" s="300"/>
      <c r="E6" s="300"/>
      <c r="F6" s="300"/>
      <c r="G6" s="300"/>
      <c r="H6" s="300"/>
      <c r="I6" s="300"/>
      <c r="J6" s="300"/>
      <c r="K6" s="300"/>
      <c r="L6" s="300"/>
      <c r="M6" s="301"/>
      <c r="N6" s="234"/>
      <c r="O6" s="45"/>
      <c r="P6" s="299" t="s">
        <v>24</v>
      </c>
      <c r="Q6" s="300"/>
      <c r="R6" s="300"/>
      <c r="S6" s="300"/>
      <c r="T6" s="300"/>
      <c r="U6" s="300"/>
      <c r="V6" s="300"/>
      <c r="W6" s="300"/>
      <c r="X6" s="300"/>
      <c r="Y6" s="300"/>
      <c r="Z6" s="300"/>
      <c r="AA6" s="301"/>
      <c r="AB6" s="45"/>
    </row>
    <row r="7" spans="1:28" ht="65.099999999999994" customHeight="1">
      <c r="A7" s="45"/>
      <c r="B7" s="206"/>
      <c r="C7" s="302" t="s">
        <v>388</v>
      </c>
      <c r="D7" s="302"/>
      <c r="E7" s="302"/>
      <c r="F7" s="302"/>
      <c r="G7" s="302"/>
      <c r="H7" s="302"/>
      <c r="I7" s="302"/>
      <c r="J7" s="302"/>
      <c r="K7" s="302"/>
      <c r="L7" s="302"/>
      <c r="M7" s="207"/>
      <c r="N7" s="144"/>
      <c r="O7" s="45"/>
      <c r="P7" s="206"/>
      <c r="Q7" s="302" t="s">
        <v>388</v>
      </c>
      <c r="R7" s="302"/>
      <c r="S7" s="302"/>
      <c r="T7" s="302"/>
      <c r="U7" s="302"/>
      <c r="V7" s="302"/>
      <c r="W7" s="302"/>
      <c r="X7" s="302"/>
      <c r="Y7" s="302"/>
      <c r="Z7" s="302"/>
      <c r="AA7" s="207"/>
      <c r="AB7" s="45"/>
    </row>
    <row r="8" spans="1:28" ht="17.399999999999999">
      <c r="A8" s="45"/>
      <c r="B8" s="303" t="s">
        <v>390</v>
      </c>
      <c r="C8" s="304"/>
      <c r="D8" s="304"/>
      <c r="E8" s="304"/>
      <c r="F8" s="304"/>
      <c r="G8" s="304"/>
      <c r="H8" s="304"/>
      <c r="I8" s="305" t="s">
        <v>389</v>
      </c>
      <c r="J8" s="305"/>
      <c r="K8" s="305"/>
      <c r="L8" s="305"/>
      <c r="M8" s="306"/>
      <c r="N8" s="234"/>
      <c r="O8" s="45"/>
      <c r="P8" s="303" t="s">
        <v>391</v>
      </c>
      <c r="Q8" s="304"/>
      <c r="R8" s="304"/>
      <c r="S8" s="304"/>
      <c r="T8" s="304"/>
      <c r="U8" s="304"/>
      <c r="V8" s="304"/>
      <c r="W8" s="305" t="s">
        <v>392</v>
      </c>
      <c r="X8" s="305"/>
      <c r="Y8" s="305"/>
      <c r="Z8" s="305"/>
      <c r="AA8" s="306"/>
      <c r="AB8" s="45"/>
    </row>
    <row r="9" spans="1:28" ht="9.6" customHeight="1">
      <c r="A9" s="45"/>
      <c r="B9" s="206"/>
      <c r="C9" s="45"/>
      <c r="D9" s="45"/>
      <c r="E9" s="45"/>
      <c r="F9" s="45"/>
      <c r="G9" s="45"/>
      <c r="H9" s="45"/>
      <c r="I9" s="45"/>
      <c r="J9" s="45"/>
      <c r="K9" s="45"/>
      <c r="L9" s="45"/>
      <c r="M9" s="207"/>
      <c r="N9" s="144"/>
      <c r="O9" s="45"/>
      <c r="P9" s="213"/>
      <c r="Q9" s="214"/>
      <c r="R9" s="214"/>
      <c r="S9" s="214"/>
      <c r="T9" s="214"/>
      <c r="U9" s="214"/>
      <c r="V9" s="214"/>
      <c r="W9" s="214"/>
      <c r="X9" s="214"/>
      <c r="Y9" s="214"/>
      <c r="Z9" s="214"/>
      <c r="AA9" s="215"/>
      <c r="AB9" s="45"/>
    </row>
    <row r="10" spans="1:28">
      <c r="A10" s="45"/>
      <c r="B10" s="206"/>
      <c r="C10" s="113" t="s">
        <v>25</v>
      </c>
      <c r="D10" s="45"/>
      <c r="E10" s="45"/>
      <c r="F10" s="45"/>
      <c r="G10" s="45"/>
      <c r="H10" s="45"/>
      <c r="I10" s="45"/>
      <c r="J10" s="45"/>
      <c r="K10" s="45"/>
      <c r="L10" s="45"/>
      <c r="M10" s="207"/>
      <c r="N10" s="144"/>
      <c r="O10" s="45"/>
      <c r="P10" s="206"/>
      <c r="Q10" s="143" t="s">
        <v>26</v>
      </c>
      <c r="R10" s="144"/>
      <c r="S10" s="144"/>
      <c r="T10" s="144"/>
      <c r="U10" s="144"/>
      <c r="V10" s="144"/>
      <c r="W10" s="144"/>
      <c r="X10" s="144"/>
      <c r="Y10" s="144"/>
      <c r="Z10" s="144"/>
      <c r="AA10" s="207"/>
      <c r="AB10" s="45"/>
    </row>
    <row r="11" spans="1:28">
      <c r="A11" s="45"/>
      <c r="B11" s="206"/>
      <c r="C11" s="45" t="s">
        <v>27</v>
      </c>
      <c r="D11" s="331" t="s">
        <v>393</v>
      </c>
      <c r="E11" s="331"/>
      <c r="F11" s="331"/>
      <c r="G11" s="331"/>
      <c r="H11" s="331"/>
      <c r="I11" s="331"/>
      <c r="J11" s="331"/>
      <c r="K11" s="331"/>
      <c r="L11" s="331"/>
      <c r="M11" s="332"/>
      <c r="N11" s="144"/>
      <c r="O11" s="45"/>
      <c r="P11" s="206"/>
      <c r="Q11" s="144" t="s">
        <v>27</v>
      </c>
      <c r="R11" s="307" t="s">
        <v>404</v>
      </c>
      <c r="S11" s="307"/>
      <c r="T11" s="307"/>
      <c r="U11" s="307"/>
      <c r="V11" s="307"/>
      <c r="W11" s="307"/>
      <c r="X11" s="307"/>
      <c r="Y11" s="307"/>
      <c r="Z11" s="307"/>
      <c r="AA11" s="207"/>
      <c r="AB11" s="45"/>
    </row>
    <row r="12" spans="1:28" ht="29.25" customHeight="1">
      <c r="A12" s="45"/>
      <c r="B12" s="206"/>
      <c r="C12" s="208" t="s">
        <v>28</v>
      </c>
      <c r="D12" s="319" t="s">
        <v>394</v>
      </c>
      <c r="E12" s="284"/>
      <c r="F12" s="284"/>
      <c r="G12" s="284"/>
      <c r="H12" s="284"/>
      <c r="I12" s="284"/>
      <c r="J12" s="284"/>
      <c r="K12" s="284"/>
      <c r="L12" s="284"/>
      <c r="M12" s="287"/>
      <c r="N12" s="226"/>
      <c r="O12" s="45"/>
      <c r="P12" s="206"/>
      <c r="Q12" s="216" t="s">
        <v>28</v>
      </c>
      <c r="R12" s="289" t="s">
        <v>427</v>
      </c>
      <c r="S12" s="286"/>
      <c r="T12" s="286"/>
      <c r="U12" s="286"/>
      <c r="V12" s="286"/>
      <c r="W12" s="286"/>
      <c r="X12" s="286"/>
      <c r="Y12" s="286"/>
      <c r="Z12" s="286"/>
      <c r="AA12" s="287"/>
      <c r="AB12" s="45"/>
    </row>
    <row r="13" spans="1:28" ht="33" customHeight="1">
      <c r="A13" s="45"/>
      <c r="B13" s="206"/>
      <c r="C13" s="45" t="s">
        <v>29</v>
      </c>
      <c r="D13" s="319" t="s">
        <v>428</v>
      </c>
      <c r="E13" s="276"/>
      <c r="F13" s="276"/>
      <c r="G13" s="276"/>
      <c r="H13" s="276"/>
      <c r="I13" s="276"/>
      <c r="J13" s="276"/>
      <c r="K13" s="276"/>
      <c r="L13" s="276"/>
      <c r="M13" s="320"/>
      <c r="N13" s="144"/>
      <c r="O13" s="45"/>
      <c r="P13" s="206"/>
      <c r="Q13" s="144" t="s">
        <v>29</v>
      </c>
      <c r="R13" s="307" t="s">
        <v>405</v>
      </c>
      <c r="S13" s="307"/>
      <c r="T13" s="307"/>
      <c r="U13" s="307"/>
      <c r="V13" s="307"/>
      <c r="W13" s="307"/>
      <c r="X13" s="307"/>
      <c r="Y13" s="307"/>
      <c r="Z13" s="307"/>
      <c r="AA13" s="332"/>
      <c r="AB13" s="45"/>
    </row>
    <row r="14" spans="1:28">
      <c r="A14" s="45"/>
      <c r="B14" s="206"/>
      <c r="C14" s="45" t="s">
        <v>30</v>
      </c>
      <c r="D14" s="209" t="s">
        <v>395</v>
      </c>
      <c r="E14" s="210"/>
      <c r="F14" s="210"/>
      <c r="G14" s="210"/>
      <c r="H14" s="210"/>
      <c r="I14" s="210"/>
      <c r="J14" s="210"/>
      <c r="K14" s="210"/>
      <c r="L14" s="210"/>
      <c r="M14" s="207"/>
      <c r="N14" s="144"/>
      <c r="O14" s="45"/>
      <c r="P14" s="206"/>
      <c r="Q14" s="144" t="s">
        <v>30</v>
      </c>
      <c r="R14" s="333" t="s">
        <v>384</v>
      </c>
      <c r="S14" s="333"/>
      <c r="T14" s="333"/>
      <c r="U14" s="333"/>
      <c r="V14" s="333"/>
      <c r="W14" s="333"/>
      <c r="X14" s="333"/>
      <c r="Y14" s="333"/>
      <c r="Z14" s="333"/>
      <c r="AA14" s="334"/>
      <c r="AB14" s="45"/>
    </row>
    <row r="15" spans="1:28">
      <c r="A15" s="45"/>
      <c r="B15" s="206"/>
      <c r="C15" s="45"/>
      <c r="D15" s="45"/>
      <c r="E15" s="45"/>
      <c r="F15" s="45"/>
      <c r="G15" s="45"/>
      <c r="H15" s="45"/>
      <c r="I15" s="45"/>
      <c r="J15" s="45"/>
      <c r="K15" s="45"/>
      <c r="L15" s="45"/>
      <c r="M15" s="207"/>
      <c r="N15" s="144"/>
      <c r="O15" s="45"/>
      <c r="P15" s="206"/>
      <c r="Q15" s="144"/>
      <c r="R15" s="144"/>
      <c r="S15" s="144"/>
      <c r="T15" s="144"/>
      <c r="U15" s="144"/>
      <c r="V15" s="144"/>
      <c r="W15" s="144"/>
      <c r="X15" s="144"/>
      <c r="Y15" s="144"/>
      <c r="Z15" s="144"/>
      <c r="AA15" s="207"/>
      <c r="AB15" s="45"/>
    </row>
    <row r="16" spans="1:28" ht="15.6">
      <c r="A16" s="45"/>
      <c r="B16" s="282" t="s">
        <v>31</v>
      </c>
      <c r="C16" s="283"/>
      <c r="D16" s="283"/>
      <c r="E16" s="284"/>
      <c r="F16" s="284"/>
      <c r="G16" s="284"/>
      <c r="H16" s="284"/>
      <c r="I16" s="45"/>
      <c r="J16" s="45"/>
      <c r="K16" s="45"/>
      <c r="L16" s="45"/>
      <c r="M16" s="207"/>
      <c r="N16" s="144"/>
      <c r="O16" s="45"/>
      <c r="P16" s="282" t="s">
        <v>32</v>
      </c>
      <c r="Q16" s="285"/>
      <c r="R16" s="285"/>
      <c r="S16" s="286"/>
      <c r="T16" s="286"/>
      <c r="U16" s="286"/>
      <c r="V16" s="286"/>
      <c r="W16" s="286"/>
      <c r="X16" s="286"/>
      <c r="Y16" s="144"/>
      <c r="Z16" s="144"/>
      <c r="AA16" s="207"/>
      <c r="AB16" s="45"/>
    </row>
    <row r="17" spans="1:28" ht="16.5" customHeight="1">
      <c r="A17" s="45"/>
      <c r="B17" s="206"/>
      <c r="C17" s="211" t="s">
        <v>33</v>
      </c>
      <c r="D17" s="328" t="s">
        <v>379</v>
      </c>
      <c r="E17" s="328"/>
      <c r="F17" s="328"/>
      <c r="G17" s="329" t="s">
        <v>381</v>
      </c>
      <c r="H17" s="329"/>
      <c r="I17" s="329"/>
      <c r="J17" s="329"/>
      <c r="K17" s="212"/>
      <c r="L17" s="212"/>
      <c r="M17" s="207"/>
      <c r="N17" s="144"/>
      <c r="O17" s="45"/>
      <c r="P17" s="217" t="s">
        <v>33</v>
      </c>
      <c r="Q17" s="277" t="s">
        <v>410</v>
      </c>
      <c r="R17" s="278"/>
      <c r="S17" s="278"/>
      <c r="T17" s="278"/>
      <c r="U17" s="218"/>
      <c r="V17" s="144"/>
      <c r="W17" s="221"/>
      <c r="X17" s="221"/>
      <c r="Y17" s="221"/>
      <c r="Z17" s="221"/>
      <c r="AA17" s="207"/>
      <c r="AB17" s="45"/>
    </row>
    <row r="18" spans="1:28" ht="12" customHeight="1">
      <c r="A18" s="45"/>
      <c r="B18" s="206"/>
      <c r="C18" s="211"/>
      <c r="D18" s="328" t="s">
        <v>383</v>
      </c>
      <c r="E18" s="328"/>
      <c r="F18" s="328"/>
      <c r="G18" s="329" t="s">
        <v>382</v>
      </c>
      <c r="H18" s="329"/>
      <c r="I18" s="329"/>
      <c r="J18" s="212"/>
      <c r="K18" s="212"/>
      <c r="L18" s="212"/>
      <c r="M18" s="207"/>
      <c r="N18" s="144"/>
      <c r="O18" s="45"/>
      <c r="P18" s="217"/>
      <c r="Q18" s="278"/>
      <c r="R18" s="278"/>
      <c r="S18" s="278"/>
      <c r="T18" s="278"/>
      <c r="U18" s="218"/>
      <c r="V18" s="144"/>
      <c r="W18" s="221"/>
      <c r="X18" s="221"/>
      <c r="Y18" s="221"/>
      <c r="Z18" s="221"/>
      <c r="AA18" s="207"/>
      <c r="AB18" s="45"/>
    </row>
    <row r="19" spans="1:28" ht="12" customHeight="1">
      <c r="A19" s="45"/>
      <c r="B19" s="206"/>
      <c r="C19" s="211"/>
      <c r="D19" s="45" t="s">
        <v>380</v>
      </c>
      <c r="E19" s="45"/>
      <c r="F19" s="45"/>
      <c r="G19" s="45"/>
      <c r="H19" s="45"/>
      <c r="I19" s="212"/>
      <c r="J19" s="212"/>
      <c r="K19" s="212"/>
      <c r="L19" s="212"/>
      <c r="M19" s="207"/>
      <c r="N19" s="144"/>
      <c r="O19" s="45"/>
      <c r="P19" s="217"/>
      <c r="Q19" s="278"/>
      <c r="R19" s="278"/>
      <c r="S19" s="278"/>
      <c r="T19" s="278"/>
      <c r="U19" s="218"/>
      <c r="V19" s="144"/>
      <c r="W19" s="221"/>
      <c r="X19" s="221"/>
      <c r="Y19" s="221"/>
      <c r="Z19" s="221"/>
      <c r="AA19" s="207"/>
      <c r="AB19" s="45"/>
    </row>
    <row r="20" spans="1:28" ht="82.2" customHeight="1">
      <c r="A20" s="45"/>
      <c r="B20" s="206"/>
      <c r="C20" s="211" t="s">
        <v>34</v>
      </c>
      <c r="D20" s="330" t="s">
        <v>396</v>
      </c>
      <c r="E20" s="330"/>
      <c r="F20" s="330"/>
      <c r="G20" s="330"/>
      <c r="H20" s="330"/>
      <c r="I20" s="212"/>
      <c r="J20" s="212"/>
      <c r="K20" s="212"/>
      <c r="L20" s="212"/>
      <c r="M20" s="207"/>
      <c r="N20" s="144"/>
      <c r="O20" s="45"/>
      <c r="P20" s="217" t="s">
        <v>34</v>
      </c>
      <c r="Q20" s="277" t="s">
        <v>412</v>
      </c>
      <c r="R20" s="278"/>
      <c r="S20" s="278"/>
      <c r="T20" s="278"/>
      <c r="U20" s="219"/>
      <c r="V20" s="144"/>
      <c r="W20" s="221"/>
      <c r="X20" s="221"/>
      <c r="Y20" s="221"/>
      <c r="Z20" s="221"/>
      <c r="AA20" s="207"/>
      <c r="AB20" s="45"/>
    </row>
    <row r="21" spans="1:28" ht="54" customHeight="1">
      <c r="A21" s="45"/>
      <c r="B21" s="206"/>
      <c r="C21" s="211" t="s">
        <v>35</v>
      </c>
      <c r="D21" s="330" t="s">
        <v>397</v>
      </c>
      <c r="E21" s="330"/>
      <c r="F21" s="330"/>
      <c r="G21" s="330"/>
      <c r="H21" s="330"/>
      <c r="I21" s="212"/>
      <c r="J21" s="212"/>
      <c r="K21" s="212"/>
      <c r="L21" s="212"/>
      <c r="M21" s="207"/>
      <c r="N21" s="144"/>
      <c r="O21" s="45"/>
      <c r="P21" s="217" t="s">
        <v>35</v>
      </c>
      <c r="Q21" s="277" t="s">
        <v>413</v>
      </c>
      <c r="R21" s="278"/>
      <c r="S21" s="278"/>
      <c r="T21" s="278"/>
      <c r="U21" s="218"/>
      <c r="V21" s="144"/>
      <c r="W21" s="221"/>
      <c r="X21" s="221"/>
      <c r="Y21" s="221"/>
      <c r="Z21" s="221"/>
      <c r="AA21" s="207"/>
      <c r="AB21" s="45"/>
    </row>
    <row r="22" spans="1:28" ht="61.95" customHeight="1">
      <c r="A22" s="45"/>
      <c r="B22" s="206"/>
      <c r="C22" s="211" t="s">
        <v>36</v>
      </c>
      <c r="D22" s="330" t="s">
        <v>398</v>
      </c>
      <c r="E22" s="330"/>
      <c r="F22" s="330"/>
      <c r="G22" s="330"/>
      <c r="H22" s="330"/>
      <c r="I22" s="212"/>
      <c r="J22" s="212"/>
      <c r="K22" s="212"/>
      <c r="L22" s="212"/>
      <c r="M22" s="207"/>
      <c r="N22" s="144"/>
      <c r="O22" s="45"/>
      <c r="P22" s="217" t="s">
        <v>36</v>
      </c>
      <c r="Q22" s="277" t="s">
        <v>414</v>
      </c>
      <c r="R22" s="278"/>
      <c r="S22" s="278"/>
      <c r="T22" s="278"/>
      <c r="U22" s="219"/>
      <c r="V22" s="144"/>
      <c r="W22" s="221"/>
      <c r="X22" s="221"/>
      <c r="Y22" s="221"/>
      <c r="Z22" s="221"/>
      <c r="AA22" s="207"/>
      <c r="AB22" s="45"/>
    </row>
    <row r="23" spans="1:28" ht="81" customHeight="1">
      <c r="A23" s="45"/>
      <c r="B23" s="206"/>
      <c r="C23" s="211" t="s">
        <v>37</v>
      </c>
      <c r="D23" s="330" t="s">
        <v>399</v>
      </c>
      <c r="E23" s="330"/>
      <c r="F23" s="330"/>
      <c r="G23" s="330"/>
      <c r="H23" s="330"/>
      <c r="I23" s="212"/>
      <c r="J23" s="212"/>
      <c r="K23" s="212"/>
      <c r="L23" s="212"/>
      <c r="M23" s="207"/>
      <c r="N23" s="144"/>
      <c r="O23" s="45"/>
      <c r="P23" s="217" t="s">
        <v>37</v>
      </c>
      <c r="Q23" s="277" t="s">
        <v>415</v>
      </c>
      <c r="R23" s="278"/>
      <c r="S23" s="278"/>
      <c r="T23" s="278"/>
      <c r="U23" s="219"/>
      <c r="V23" s="144"/>
      <c r="W23" s="221"/>
      <c r="X23" s="221"/>
      <c r="Y23" s="221"/>
      <c r="Z23" s="221"/>
      <c r="AA23" s="207"/>
      <c r="AB23" s="45"/>
    </row>
    <row r="24" spans="1:28" ht="32.25" customHeight="1">
      <c r="A24" s="45"/>
      <c r="B24" s="206"/>
      <c r="C24" s="211" t="s">
        <v>38</v>
      </c>
      <c r="D24" s="330" t="s">
        <v>400</v>
      </c>
      <c r="E24" s="330"/>
      <c r="F24" s="330"/>
      <c r="G24" s="330"/>
      <c r="H24" s="330"/>
      <c r="I24" s="212"/>
      <c r="J24" s="212"/>
      <c r="K24" s="212"/>
      <c r="L24" s="212"/>
      <c r="M24" s="207"/>
      <c r="N24" s="144"/>
      <c r="O24" s="45"/>
      <c r="P24" s="217" t="s">
        <v>38</v>
      </c>
      <c r="Q24" s="277" t="s">
        <v>416</v>
      </c>
      <c r="R24" s="278"/>
      <c r="S24" s="278"/>
      <c r="T24" s="278"/>
      <c r="U24" s="218"/>
      <c r="V24" s="144"/>
      <c r="W24" s="221"/>
      <c r="X24" s="221"/>
      <c r="Y24" s="221"/>
      <c r="Z24" s="221"/>
      <c r="AA24" s="207"/>
      <c r="AB24" s="45"/>
    </row>
    <row r="25" spans="1:28" ht="46.95" customHeight="1">
      <c r="A25" s="45"/>
      <c r="B25" s="206"/>
      <c r="C25" s="211" t="s">
        <v>39</v>
      </c>
      <c r="D25" s="330" t="s">
        <v>401</v>
      </c>
      <c r="E25" s="330"/>
      <c r="F25" s="330"/>
      <c r="G25" s="330"/>
      <c r="H25" s="330"/>
      <c r="I25" s="212"/>
      <c r="J25" s="212"/>
      <c r="K25" s="212"/>
      <c r="L25" s="212"/>
      <c r="M25" s="207"/>
      <c r="N25" s="144"/>
      <c r="O25" s="45"/>
      <c r="P25" s="217" t="s">
        <v>39</v>
      </c>
      <c r="Q25" s="277" t="s">
        <v>417</v>
      </c>
      <c r="R25" s="278"/>
      <c r="S25" s="278"/>
      <c r="T25" s="278"/>
      <c r="U25" s="286"/>
      <c r="V25" s="286"/>
      <c r="W25" s="286"/>
      <c r="X25" s="286"/>
      <c r="Y25" s="286"/>
      <c r="Z25" s="286"/>
      <c r="AA25" s="207"/>
      <c r="AB25" s="45"/>
    </row>
    <row r="26" spans="1:28" ht="39.75" customHeight="1">
      <c r="A26" s="45"/>
      <c r="B26" s="206"/>
      <c r="C26" s="211" t="s">
        <v>40</v>
      </c>
      <c r="D26" s="330" t="s">
        <v>41</v>
      </c>
      <c r="E26" s="337"/>
      <c r="F26" s="337"/>
      <c r="G26" s="337"/>
      <c r="H26" s="337"/>
      <c r="I26" s="212"/>
      <c r="J26" s="212"/>
      <c r="K26" s="212"/>
      <c r="L26" s="212"/>
      <c r="M26" s="207"/>
      <c r="N26" s="144"/>
      <c r="O26" s="45"/>
      <c r="P26" s="217" t="s">
        <v>40</v>
      </c>
      <c r="Q26" s="277" t="s">
        <v>411</v>
      </c>
      <c r="R26" s="298"/>
      <c r="S26" s="298"/>
      <c r="T26" s="298"/>
      <c r="U26" s="298"/>
      <c r="V26" s="298"/>
      <c r="W26" s="298"/>
      <c r="X26" s="298"/>
      <c r="Y26" s="298"/>
      <c r="Z26" s="298"/>
      <c r="AA26" s="207"/>
      <c r="AB26" s="45"/>
    </row>
    <row r="27" spans="1:28" ht="44.4" customHeight="1">
      <c r="A27" s="45"/>
      <c r="B27" s="206"/>
      <c r="C27" s="211"/>
      <c r="D27" s="330"/>
      <c r="E27" s="330"/>
      <c r="F27" s="330"/>
      <c r="G27" s="330"/>
      <c r="H27" s="330"/>
      <c r="I27" s="212"/>
      <c r="J27" s="212"/>
      <c r="K27" s="212"/>
      <c r="L27" s="212"/>
      <c r="M27" s="207"/>
      <c r="N27" s="144"/>
      <c r="O27" s="45"/>
      <c r="P27" s="206"/>
      <c r="Q27" s="220" t="s">
        <v>42</v>
      </c>
      <c r="R27" s="277" t="s">
        <v>43</v>
      </c>
      <c r="S27" s="278"/>
      <c r="T27" s="278"/>
      <c r="U27" s="278"/>
      <c r="V27" s="278"/>
      <c r="W27" s="288"/>
      <c r="X27" s="288"/>
      <c r="Y27" s="288"/>
      <c r="Z27" s="288"/>
      <c r="AA27" s="207"/>
      <c r="AB27" s="45"/>
    </row>
    <row r="28" spans="1:28" ht="47.25" customHeight="1">
      <c r="A28" s="45"/>
      <c r="B28" s="279"/>
      <c r="C28" s="280"/>
      <c r="D28" s="280"/>
      <c r="E28" s="280"/>
      <c r="F28" s="280"/>
      <c r="G28" s="280"/>
      <c r="H28" s="280"/>
      <c r="I28" s="280"/>
      <c r="J28" s="280"/>
      <c r="K28" s="280"/>
      <c r="L28" s="280"/>
      <c r="M28" s="281"/>
      <c r="N28" s="225"/>
      <c r="O28" s="45"/>
      <c r="P28" s="206"/>
      <c r="Q28" s="220" t="s">
        <v>44</v>
      </c>
      <c r="R28" s="277" t="s">
        <v>418</v>
      </c>
      <c r="S28" s="278"/>
      <c r="T28" s="278"/>
      <c r="U28" s="278"/>
      <c r="V28" s="278"/>
      <c r="W28" s="288"/>
      <c r="X28" s="288"/>
      <c r="Y28" s="288"/>
      <c r="Z28" s="288"/>
      <c r="AA28" s="207"/>
      <c r="AB28" s="45"/>
    </row>
    <row r="29" spans="1:28" ht="49.5" customHeight="1">
      <c r="A29" s="45"/>
      <c r="B29" s="327" t="s">
        <v>45</v>
      </c>
      <c r="C29" s="295"/>
      <c r="D29" s="295"/>
      <c r="E29" s="295"/>
      <c r="F29" s="295"/>
      <c r="G29" s="295"/>
      <c r="H29" s="295"/>
      <c r="I29" s="295"/>
      <c r="J29" s="295"/>
      <c r="K29" s="295"/>
      <c r="L29" s="295"/>
      <c r="M29" s="296"/>
      <c r="N29" s="226"/>
      <c r="O29" s="45"/>
      <c r="P29" s="206"/>
      <c r="Q29" s="220" t="s">
        <v>46</v>
      </c>
      <c r="R29" s="277" t="s">
        <v>419</v>
      </c>
      <c r="S29" s="278"/>
      <c r="T29" s="278"/>
      <c r="U29" s="278"/>
      <c r="V29" s="278"/>
      <c r="W29" s="288"/>
      <c r="X29" s="288"/>
      <c r="Y29" s="288"/>
      <c r="Z29" s="288"/>
      <c r="AA29" s="207"/>
      <c r="AB29" s="45"/>
    </row>
    <row r="30" spans="1:28" ht="31.95" customHeight="1">
      <c r="A30" s="45"/>
      <c r="B30" s="291"/>
      <c r="C30" s="292"/>
      <c r="D30" s="292"/>
      <c r="E30" s="292"/>
      <c r="F30" s="292"/>
      <c r="G30" s="292"/>
      <c r="H30" s="292"/>
      <c r="I30" s="292"/>
      <c r="J30" s="292"/>
      <c r="K30" s="292"/>
      <c r="L30" s="292"/>
      <c r="M30" s="215"/>
      <c r="N30" s="144"/>
      <c r="O30" s="45"/>
      <c r="P30" s="206"/>
      <c r="Q30" s="220" t="s">
        <v>47</v>
      </c>
      <c r="R30" s="277" t="s">
        <v>48</v>
      </c>
      <c r="S30" s="277"/>
      <c r="T30" s="277"/>
      <c r="U30" s="277"/>
      <c r="V30" s="277"/>
      <c r="W30" s="288"/>
      <c r="X30" s="288"/>
      <c r="Y30" s="288"/>
      <c r="Z30" s="288"/>
      <c r="AA30" s="207"/>
      <c r="AB30" s="45"/>
    </row>
    <row r="31" spans="1:28" ht="51" customHeight="1">
      <c r="A31" s="45"/>
      <c r="B31" s="293" t="s">
        <v>402</v>
      </c>
      <c r="C31" s="286"/>
      <c r="D31" s="286"/>
      <c r="E31" s="286"/>
      <c r="F31" s="286"/>
      <c r="G31" s="286"/>
      <c r="H31" s="286"/>
      <c r="I31" s="286"/>
      <c r="J31" s="286"/>
      <c r="K31" s="286"/>
      <c r="L31" s="286"/>
      <c r="M31" s="287"/>
      <c r="N31" s="226"/>
      <c r="O31" s="45"/>
      <c r="P31" s="206"/>
      <c r="Q31" s="220" t="s">
        <v>49</v>
      </c>
      <c r="R31" s="277" t="s">
        <v>420</v>
      </c>
      <c r="S31" s="277"/>
      <c r="T31" s="277"/>
      <c r="U31" s="277"/>
      <c r="V31" s="277"/>
      <c r="W31" s="288"/>
      <c r="X31" s="288"/>
      <c r="Y31" s="288"/>
      <c r="Z31" s="288"/>
      <c r="AA31" s="207"/>
      <c r="AB31" s="45"/>
    </row>
    <row r="32" spans="1:28" ht="39" customHeight="1">
      <c r="A32" s="45"/>
      <c r="B32" s="232"/>
      <c r="C32" s="230"/>
      <c r="D32" s="230"/>
      <c r="E32" s="230"/>
      <c r="F32" s="230"/>
      <c r="G32" s="230"/>
      <c r="H32" s="230"/>
      <c r="I32" s="230"/>
      <c r="J32" s="230"/>
      <c r="K32" s="230"/>
      <c r="L32" s="230"/>
      <c r="M32" s="231"/>
      <c r="N32" s="226"/>
      <c r="O32" s="45"/>
      <c r="P32" s="206"/>
      <c r="Q32" s="220" t="s">
        <v>50</v>
      </c>
      <c r="R32" s="277" t="s">
        <v>421</v>
      </c>
      <c r="S32" s="278"/>
      <c r="T32" s="278"/>
      <c r="U32" s="278"/>
      <c r="V32" s="278"/>
      <c r="W32" s="288"/>
      <c r="X32" s="288"/>
      <c r="Y32" s="288"/>
      <c r="Z32" s="288"/>
      <c r="AA32" s="207"/>
      <c r="AB32" s="45"/>
    </row>
    <row r="33" spans="1:28" ht="38.25" customHeight="1">
      <c r="A33" s="45"/>
      <c r="B33" s="213"/>
      <c r="C33" s="227"/>
      <c r="D33" s="324"/>
      <c r="E33" s="325"/>
      <c r="F33" s="325"/>
      <c r="G33" s="325"/>
      <c r="H33" s="325"/>
      <c r="I33" s="228"/>
      <c r="J33" s="228"/>
      <c r="K33" s="228"/>
      <c r="L33" s="228"/>
      <c r="M33" s="215"/>
      <c r="N33" s="144"/>
      <c r="O33" s="45"/>
      <c r="P33" s="206"/>
      <c r="Q33" s="220" t="s">
        <v>51</v>
      </c>
      <c r="R33" s="277" t="s">
        <v>422</v>
      </c>
      <c r="S33" s="277"/>
      <c r="T33" s="277"/>
      <c r="U33" s="277"/>
      <c r="V33" s="277"/>
      <c r="W33" s="286"/>
      <c r="X33" s="286"/>
      <c r="Y33" s="286"/>
      <c r="Z33" s="286"/>
      <c r="AA33" s="287"/>
      <c r="AB33" s="45"/>
    </row>
    <row r="34" spans="1:28" ht="54.6" customHeight="1">
      <c r="A34" s="45"/>
      <c r="B34" s="206"/>
      <c r="C34" s="220"/>
      <c r="D34" s="277"/>
      <c r="E34" s="277"/>
      <c r="F34" s="277"/>
      <c r="G34" s="277"/>
      <c r="H34" s="277"/>
      <c r="I34" s="221"/>
      <c r="J34" s="221"/>
      <c r="K34" s="221"/>
      <c r="L34" s="221"/>
      <c r="M34" s="207"/>
      <c r="N34" s="144"/>
      <c r="O34" s="45"/>
      <c r="P34" s="206"/>
      <c r="Q34" s="220" t="s">
        <v>52</v>
      </c>
      <c r="R34" s="277" t="s">
        <v>423</v>
      </c>
      <c r="S34" s="277"/>
      <c r="T34" s="277"/>
      <c r="U34" s="277"/>
      <c r="V34" s="277"/>
      <c r="W34" s="297"/>
      <c r="X34" s="297"/>
      <c r="Y34" s="297"/>
      <c r="Z34" s="297"/>
      <c r="AA34" s="290"/>
      <c r="AB34" s="45"/>
    </row>
    <row r="35" spans="1:28" ht="31.5" customHeight="1">
      <c r="A35" s="45"/>
      <c r="B35" s="206"/>
      <c r="C35" s="220"/>
      <c r="D35" s="277"/>
      <c r="E35" s="277"/>
      <c r="F35" s="277"/>
      <c r="G35" s="277"/>
      <c r="H35" s="277"/>
      <c r="I35" s="297"/>
      <c r="J35" s="297"/>
      <c r="K35" s="297"/>
      <c r="L35" s="297"/>
      <c r="M35" s="290"/>
      <c r="N35" s="235"/>
      <c r="O35" s="45"/>
      <c r="P35" s="206"/>
      <c r="Q35" s="220" t="s">
        <v>53</v>
      </c>
      <c r="R35" s="289" t="s">
        <v>424</v>
      </c>
      <c r="S35" s="289"/>
      <c r="T35" s="289"/>
      <c r="U35" s="289"/>
      <c r="V35" s="289"/>
      <c r="W35" s="289"/>
      <c r="X35" s="289"/>
      <c r="Y35" s="289"/>
      <c r="Z35" s="289"/>
      <c r="AA35" s="290"/>
      <c r="AB35" s="45"/>
    </row>
    <row r="36" spans="1:28" ht="25.5" customHeight="1">
      <c r="A36" s="45"/>
      <c r="B36" s="206"/>
      <c r="C36" s="220"/>
      <c r="D36" s="278"/>
      <c r="E36" s="278"/>
      <c r="F36" s="278"/>
      <c r="G36" s="278"/>
      <c r="H36" s="278"/>
      <c r="I36" s="221"/>
      <c r="J36" s="221"/>
      <c r="K36" s="221"/>
      <c r="L36" s="221"/>
      <c r="M36" s="207"/>
      <c r="N36" s="144"/>
      <c r="O36" s="45"/>
      <c r="P36" s="206"/>
      <c r="Q36" s="220"/>
      <c r="R36" s="278"/>
      <c r="S36" s="278"/>
      <c r="T36" s="278"/>
      <c r="U36" s="278"/>
      <c r="V36" s="278"/>
      <c r="W36" s="221"/>
      <c r="X36" s="221"/>
      <c r="Y36" s="221"/>
      <c r="Z36" s="221"/>
      <c r="AA36" s="207"/>
      <c r="AB36" s="45"/>
    </row>
    <row r="37" spans="1:28">
      <c r="A37" s="45"/>
      <c r="B37" s="206"/>
      <c r="C37" s="216"/>
      <c r="D37" s="307"/>
      <c r="E37" s="307"/>
      <c r="F37" s="307"/>
      <c r="G37" s="307"/>
      <c r="H37" s="307"/>
      <c r="I37" s="307"/>
      <c r="J37" s="307"/>
      <c r="K37" s="307"/>
      <c r="L37" s="307"/>
      <c r="M37" s="326"/>
      <c r="N37" s="236"/>
      <c r="O37" s="45"/>
      <c r="P37" s="222"/>
      <c r="Q37" s="223"/>
      <c r="R37" s="223"/>
      <c r="S37" s="223"/>
      <c r="T37" s="223"/>
      <c r="U37" s="223"/>
      <c r="V37" s="223"/>
      <c r="W37" s="223"/>
      <c r="X37" s="223"/>
      <c r="Y37" s="223"/>
      <c r="Z37" s="223"/>
      <c r="AA37" s="224"/>
      <c r="AB37" s="45"/>
    </row>
    <row r="38" spans="1:28">
      <c r="A38" s="45"/>
      <c r="B38" s="321"/>
      <c r="C38" s="322"/>
      <c r="D38" s="322"/>
      <c r="E38" s="322"/>
      <c r="F38" s="322"/>
      <c r="G38" s="322"/>
      <c r="H38" s="322"/>
      <c r="I38" s="322"/>
      <c r="J38" s="322"/>
      <c r="K38" s="322"/>
      <c r="L38" s="322"/>
      <c r="M38" s="323"/>
      <c r="N38" s="225"/>
      <c r="O38" s="45"/>
      <c r="P38" s="279" t="s">
        <v>54</v>
      </c>
      <c r="Q38" s="280"/>
      <c r="R38" s="280"/>
      <c r="S38" s="280"/>
      <c r="T38" s="280"/>
      <c r="U38" s="280"/>
      <c r="V38" s="280"/>
      <c r="W38" s="280"/>
      <c r="X38" s="280"/>
      <c r="Y38" s="280"/>
      <c r="Z38" s="280"/>
      <c r="AA38" s="281"/>
      <c r="AB38" s="45"/>
    </row>
    <row r="39" spans="1:28">
      <c r="A39" s="45"/>
      <c r="B39" s="206"/>
      <c r="C39" s="143"/>
      <c r="D39" s="144"/>
      <c r="E39" s="144"/>
      <c r="F39" s="144"/>
      <c r="G39" s="144"/>
      <c r="H39" s="144"/>
      <c r="I39" s="144"/>
      <c r="J39" s="144"/>
      <c r="K39" s="144"/>
      <c r="L39" s="144"/>
      <c r="M39" s="207"/>
      <c r="N39" s="144"/>
      <c r="O39" s="45"/>
      <c r="P39" s="222"/>
      <c r="Q39" s="229" t="s">
        <v>55</v>
      </c>
      <c r="R39" s="223"/>
      <c r="S39" s="223"/>
      <c r="T39" s="223"/>
      <c r="U39" s="223"/>
      <c r="V39" s="223"/>
      <c r="W39" s="223"/>
      <c r="X39" s="223"/>
      <c r="Y39" s="223"/>
      <c r="Z39" s="223"/>
      <c r="AA39" s="224"/>
      <c r="AB39" s="45"/>
    </row>
    <row r="40" spans="1:28">
      <c r="A40" s="45"/>
      <c r="B40" s="335"/>
      <c r="C40" s="298"/>
      <c r="D40" s="298"/>
      <c r="E40" s="298"/>
      <c r="F40" s="298"/>
      <c r="G40" s="298"/>
      <c r="H40" s="298"/>
      <c r="I40" s="298"/>
      <c r="J40" s="298"/>
      <c r="K40" s="298"/>
      <c r="L40" s="298"/>
      <c r="M40" s="207"/>
      <c r="N40" s="144"/>
      <c r="O40" s="45"/>
      <c r="P40" s="291" t="s">
        <v>56</v>
      </c>
      <c r="Q40" s="292"/>
      <c r="R40" s="292"/>
      <c r="S40" s="292"/>
      <c r="T40" s="292"/>
      <c r="U40" s="292"/>
      <c r="V40" s="292"/>
      <c r="W40" s="292"/>
      <c r="X40" s="292"/>
      <c r="Y40" s="292"/>
      <c r="Z40" s="292"/>
      <c r="AA40" s="215"/>
      <c r="AB40" s="45"/>
    </row>
    <row r="41" spans="1:28" ht="13.2" customHeight="1">
      <c r="A41" s="45"/>
      <c r="B41" s="293"/>
      <c r="C41" s="286"/>
      <c r="D41" s="286"/>
      <c r="E41" s="286"/>
      <c r="F41" s="286"/>
      <c r="G41" s="286"/>
      <c r="H41" s="286"/>
      <c r="I41" s="286"/>
      <c r="J41" s="286"/>
      <c r="K41" s="286"/>
      <c r="L41" s="286"/>
      <c r="M41" s="287"/>
      <c r="N41" s="226"/>
      <c r="O41" s="45"/>
      <c r="P41" s="293" t="s">
        <v>425</v>
      </c>
      <c r="Q41" s="286"/>
      <c r="R41" s="286"/>
      <c r="S41" s="286"/>
      <c r="T41" s="286"/>
      <c r="U41" s="286"/>
      <c r="V41" s="286"/>
      <c r="W41" s="286"/>
      <c r="X41" s="286"/>
      <c r="Y41" s="286"/>
      <c r="Z41" s="286"/>
      <c r="AA41" s="287"/>
      <c r="AB41" s="45"/>
    </row>
    <row r="42" spans="1:28" ht="30" customHeight="1">
      <c r="A42" s="45"/>
      <c r="B42" s="336"/>
      <c r="C42" s="286"/>
      <c r="D42" s="286"/>
      <c r="E42" s="286"/>
      <c r="F42" s="286"/>
      <c r="G42" s="286"/>
      <c r="H42" s="286"/>
      <c r="I42" s="286"/>
      <c r="J42" s="286"/>
      <c r="K42" s="286"/>
      <c r="L42" s="286"/>
      <c r="M42" s="287"/>
      <c r="N42" s="226"/>
      <c r="O42" s="45"/>
      <c r="P42" s="294"/>
      <c r="Q42" s="295"/>
      <c r="R42" s="295"/>
      <c r="S42" s="295"/>
      <c r="T42" s="295"/>
      <c r="U42" s="295"/>
      <c r="V42" s="295"/>
      <c r="W42" s="295"/>
      <c r="X42" s="295"/>
      <c r="Y42" s="295"/>
      <c r="Z42" s="295"/>
      <c r="AA42" s="296"/>
      <c r="AB42" s="45"/>
    </row>
    <row r="43" spans="1:28">
      <c r="A43" s="45"/>
      <c r="B43" s="321"/>
      <c r="C43" s="322"/>
      <c r="D43" s="322"/>
      <c r="E43" s="322"/>
      <c r="F43" s="322"/>
      <c r="G43" s="322"/>
      <c r="H43" s="322"/>
      <c r="I43" s="322"/>
      <c r="J43" s="322"/>
      <c r="K43" s="322"/>
      <c r="L43" s="322"/>
      <c r="M43" s="323"/>
      <c r="N43" s="225"/>
      <c r="O43" s="45"/>
      <c r="P43" s="279"/>
      <c r="Q43" s="280"/>
      <c r="R43" s="280"/>
      <c r="S43" s="280"/>
      <c r="T43" s="280"/>
      <c r="U43" s="280"/>
      <c r="V43" s="280"/>
      <c r="W43" s="280"/>
      <c r="X43" s="280"/>
      <c r="Y43" s="280"/>
      <c r="Z43" s="280"/>
      <c r="AA43" s="281"/>
      <c r="AB43" s="45"/>
    </row>
    <row r="44" spans="1:28">
      <c r="A44" s="45"/>
      <c r="B44" s="206"/>
      <c r="C44" s="143"/>
      <c r="D44" s="144"/>
      <c r="E44" s="144"/>
      <c r="F44" s="144"/>
      <c r="G44" s="144"/>
      <c r="H44" s="144"/>
      <c r="I44" s="144"/>
      <c r="J44" s="144"/>
      <c r="K44" s="144"/>
      <c r="L44" s="144"/>
      <c r="M44" s="207"/>
      <c r="N44" s="144"/>
      <c r="O44" s="45"/>
      <c r="P44" s="222"/>
      <c r="Q44" s="229"/>
      <c r="R44" s="223"/>
      <c r="S44" s="223"/>
      <c r="T44" s="223"/>
      <c r="U44" s="223"/>
      <c r="V44" s="223"/>
      <c r="W44" s="223"/>
      <c r="X44" s="223"/>
      <c r="Y44" s="223"/>
      <c r="Z44" s="223"/>
      <c r="AA44" s="224"/>
      <c r="AB44" s="45"/>
    </row>
    <row r="45" spans="1:28">
      <c r="A45" s="45"/>
      <c r="B45" s="321"/>
      <c r="C45" s="322"/>
      <c r="D45" s="322"/>
      <c r="E45" s="322"/>
      <c r="F45" s="322"/>
      <c r="G45" s="322"/>
      <c r="H45" s="322"/>
      <c r="I45" s="322"/>
      <c r="J45" s="322"/>
      <c r="K45" s="322"/>
      <c r="L45" s="322"/>
      <c r="M45" s="323"/>
      <c r="N45" s="225"/>
      <c r="O45" s="45"/>
      <c r="P45" s="279"/>
      <c r="Q45" s="280"/>
      <c r="R45" s="280"/>
      <c r="S45" s="280"/>
      <c r="T45" s="280"/>
      <c r="U45" s="280"/>
      <c r="V45" s="280"/>
      <c r="W45" s="280"/>
      <c r="X45" s="280"/>
      <c r="Y45" s="280"/>
      <c r="Z45" s="280"/>
      <c r="AA45" s="281"/>
      <c r="AB45" s="45"/>
    </row>
    <row r="46" spans="1:28">
      <c r="A46" s="45"/>
      <c r="B46" s="222"/>
      <c r="C46" s="229"/>
      <c r="D46" s="223"/>
      <c r="E46" s="223"/>
      <c r="F46" s="223"/>
      <c r="G46" s="223"/>
      <c r="H46" s="223"/>
      <c r="I46" s="223"/>
      <c r="J46" s="223"/>
      <c r="K46" s="223"/>
      <c r="L46" s="223"/>
      <c r="M46" s="224"/>
      <c r="N46" s="144"/>
      <c r="O46" s="45"/>
      <c r="P46" s="222"/>
      <c r="Q46" s="229"/>
      <c r="R46" s="223"/>
      <c r="S46" s="223"/>
      <c r="T46" s="223"/>
      <c r="U46" s="223"/>
      <c r="V46" s="223"/>
      <c r="W46" s="223"/>
      <c r="X46" s="223"/>
      <c r="Y46" s="223"/>
      <c r="Z46" s="223"/>
      <c r="AA46" s="224"/>
      <c r="AB46" s="45"/>
    </row>
    <row r="47" spans="1:28">
      <c r="A47" s="45"/>
      <c r="B47" s="279"/>
      <c r="C47" s="280"/>
      <c r="D47" s="280"/>
      <c r="E47" s="280"/>
      <c r="F47" s="280"/>
      <c r="G47" s="280"/>
      <c r="H47" s="280"/>
      <c r="I47" s="280"/>
      <c r="J47" s="280"/>
      <c r="K47" s="280"/>
      <c r="L47" s="280"/>
      <c r="M47" s="281"/>
      <c r="N47" s="225"/>
      <c r="O47" s="45"/>
      <c r="P47" s="279"/>
      <c r="Q47" s="280"/>
      <c r="R47" s="280"/>
      <c r="S47" s="280"/>
      <c r="T47" s="280"/>
      <c r="U47" s="280"/>
      <c r="V47" s="280"/>
      <c r="W47" s="280"/>
      <c r="X47" s="280"/>
      <c r="Y47" s="280"/>
      <c r="Z47" s="280"/>
      <c r="AA47" s="281"/>
      <c r="AB47" s="45"/>
    </row>
    <row r="48" spans="1:28">
      <c r="A48" s="45"/>
      <c r="B48" s="222"/>
      <c r="C48" s="229"/>
      <c r="D48" s="223"/>
      <c r="E48" s="223"/>
      <c r="F48" s="223"/>
      <c r="G48" s="223"/>
      <c r="H48" s="223"/>
      <c r="I48" s="223"/>
      <c r="J48" s="223"/>
      <c r="K48" s="223"/>
      <c r="L48" s="223"/>
      <c r="M48" s="224"/>
      <c r="N48" s="144"/>
      <c r="O48" s="45"/>
      <c r="P48" s="222"/>
      <c r="Q48" s="229"/>
      <c r="R48" s="223"/>
      <c r="S48" s="223"/>
      <c r="T48" s="223"/>
      <c r="U48" s="223"/>
      <c r="V48" s="223"/>
      <c r="W48" s="223"/>
      <c r="X48" s="223"/>
      <c r="Y48" s="223"/>
      <c r="Z48" s="223"/>
      <c r="AA48" s="224"/>
      <c r="AB48" s="45"/>
    </row>
    <row r="49" spans="1:28">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row>
  </sheetData>
  <mergeCells count="84">
    <mergeCell ref="R13:AA13"/>
    <mergeCell ref="R14:AA14"/>
    <mergeCell ref="B47:M47"/>
    <mergeCell ref="B40:L40"/>
    <mergeCell ref="B41:M42"/>
    <mergeCell ref="B43:M43"/>
    <mergeCell ref="B45:M45"/>
    <mergeCell ref="B31:M31"/>
    <mergeCell ref="D22:H22"/>
    <mergeCell ref="D23:H23"/>
    <mergeCell ref="D24:H24"/>
    <mergeCell ref="B28:M28"/>
    <mergeCell ref="D25:H25"/>
    <mergeCell ref="D26:H26"/>
    <mergeCell ref="D27:H27"/>
    <mergeCell ref="B30:L30"/>
    <mergeCell ref="C7:L7"/>
    <mergeCell ref="D20:H20"/>
    <mergeCell ref="D21:H21"/>
    <mergeCell ref="B1:M1"/>
    <mergeCell ref="B2:M2"/>
    <mergeCell ref="L3:M3"/>
    <mergeCell ref="B4:M4"/>
    <mergeCell ref="B6:M6"/>
    <mergeCell ref="B3:C3"/>
    <mergeCell ref="D3:E3"/>
    <mergeCell ref="I3:J3"/>
    <mergeCell ref="C5:L5"/>
    <mergeCell ref="D12:M12"/>
    <mergeCell ref="B8:H8"/>
    <mergeCell ref="I8:M8"/>
    <mergeCell ref="D11:M11"/>
    <mergeCell ref="D13:M13"/>
    <mergeCell ref="B38:M38"/>
    <mergeCell ref="D33:H33"/>
    <mergeCell ref="D34:H34"/>
    <mergeCell ref="D36:H36"/>
    <mergeCell ref="D37:M37"/>
    <mergeCell ref="D35:M35"/>
    <mergeCell ref="B29:M29"/>
    <mergeCell ref="D17:F17"/>
    <mergeCell ref="D18:F18"/>
    <mergeCell ref="G18:I18"/>
    <mergeCell ref="G17:J17"/>
    <mergeCell ref="P1:AA1"/>
    <mergeCell ref="P2:AA2"/>
    <mergeCell ref="P3:Q3"/>
    <mergeCell ref="R3:S3"/>
    <mergeCell ref="W3:X3"/>
    <mergeCell ref="Z3:AA3"/>
    <mergeCell ref="R12:AA12"/>
    <mergeCell ref="P4:AA4"/>
    <mergeCell ref="Q5:Z5"/>
    <mergeCell ref="P6:AA6"/>
    <mergeCell ref="Q7:Z7"/>
    <mergeCell ref="P8:V8"/>
    <mergeCell ref="W8:AA8"/>
    <mergeCell ref="R11:Z11"/>
    <mergeCell ref="P41:AA42"/>
    <mergeCell ref="R34:AA34"/>
    <mergeCell ref="Q26:Z26"/>
    <mergeCell ref="Q24:T24"/>
    <mergeCell ref="Q25:Z25"/>
    <mergeCell ref="P43:AA43"/>
    <mergeCell ref="P45:AA45"/>
    <mergeCell ref="P47:AA47"/>
    <mergeCell ref="B16:H16"/>
    <mergeCell ref="P16:X16"/>
    <mergeCell ref="R33:AA33"/>
    <mergeCell ref="R27:Z27"/>
    <mergeCell ref="R28:Z28"/>
    <mergeCell ref="R29:Z29"/>
    <mergeCell ref="R30:Z30"/>
    <mergeCell ref="R31:Z31"/>
    <mergeCell ref="R32:Z32"/>
    <mergeCell ref="R36:V36"/>
    <mergeCell ref="R35:AA35"/>
    <mergeCell ref="P38:AA38"/>
    <mergeCell ref="P40:Z40"/>
    <mergeCell ref="Q20:T20"/>
    <mergeCell ref="Q21:T21"/>
    <mergeCell ref="Q22:T22"/>
    <mergeCell ref="Q23:T23"/>
    <mergeCell ref="Q17:T19"/>
  </mergeCells>
  <phoneticPr fontId="5" type="noConversion"/>
  <hyperlinks>
    <hyperlink ref="G17:I17" location="'D. Temporary Deviation Form '!A1" tooltip="Open 'D-Temporary Deviation'" display="Tab 'D Temporary Deviation' form" xr:uid="{0B923BCC-0F55-4E63-83D1-841C06123007}"/>
    <hyperlink ref="G18:I18" location="' B-Part Details '!A1" tooltip="Open 'B-Part Details'" display="Tab 'B-Part Details'" xr:uid="{D684F98A-9186-4B81-8DC7-0AB02CACFABF}"/>
    <hyperlink ref="I8:M8" location="'D. Temporary Deviation Form '!A1" display="Tab D-Temporary Deviation" xr:uid="{EF479C23-453C-4CE8-AC8F-B8EAA79200FE}"/>
    <hyperlink ref="W8:AA8" location="'A-Permanent Change Form'!A1" display="Tab A-Permanent Change" xr:uid="{17F23FF9-D873-46C6-A676-8F7ACC992CA6}"/>
  </hyperlinks>
  <printOptions horizontalCentered="1"/>
  <pageMargins left="0.43307086614173229" right="0.43307086614173229" top="0.74803149606299213" bottom="0.74803149606299213" header="0.31496062992125984" footer="0.31496062992125984"/>
  <pageSetup paperSize="8" scale="54" orientation="landscape" r:id="rId1"/>
  <headerFooter alignWithMargins="0">
    <oddHeader>&amp;L&amp;"Calibri"&amp;10&amp;K000000 General Business - Tenneco Confidential&amp;1#_x000D_</oddHeader>
  </headerFooter>
  <rowBreaks count="1" manualBreakCount="1">
    <brk id="48" max="16383" man="1"/>
  </rowBreaks>
  <colBreaks count="2" manualBreakCount="2">
    <brk id="13" max="1048575" man="1"/>
    <brk id="27"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Z1520"/>
  <sheetViews>
    <sheetView showGridLines="0" zoomScaleNormal="100" zoomScaleSheetLayoutView="100" workbookViewId="0">
      <selection activeCell="Q7" sqref="Q7"/>
    </sheetView>
  </sheetViews>
  <sheetFormatPr defaultColWidth="9.109375" defaultRowHeight="13.2"/>
  <cols>
    <col min="1" max="1" width="1.5546875" style="1" customWidth="1"/>
    <col min="2" max="2" width="9.33203125" style="1" customWidth="1"/>
    <col min="3" max="3" width="6.88671875" style="1" customWidth="1"/>
    <col min="4" max="4" width="10.5546875" style="1" customWidth="1"/>
    <col min="5" max="5" width="10.44140625" style="1" customWidth="1"/>
    <col min="6" max="6" width="5.33203125" style="1" customWidth="1"/>
    <col min="7" max="7" width="6.88671875" style="1" customWidth="1"/>
    <col min="8" max="8" width="2.44140625" style="1" customWidth="1"/>
    <col min="9" max="9" width="12.44140625" style="1" customWidth="1"/>
    <col min="10" max="10" width="6.33203125" style="1" customWidth="1"/>
    <col min="11" max="11" width="7.44140625" style="1" customWidth="1"/>
    <col min="12" max="12" width="9.33203125" style="1" customWidth="1"/>
    <col min="13" max="13" width="6.44140625" style="1" customWidth="1"/>
    <col min="14" max="14" width="14.33203125" style="1" customWidth="1"/>
    <col min="15" max="15" width="1.6640625" style="1" customWidth="1"/>
    <col min="16" max="16" width="6.33203125" style="1" customWidth="1"/>
    <col min="17" max="17" width="40.44140625" style="19" customWidth="1"/>
    <col min="18" max="18" width="44.33203125" style="19" customWidth="1"/>
    <col min="19" max="19" width="9.6640625" style="19" customWidth="1"/>
    <col min="20" max="20" width="9.109375" style="19" customWidth="1"/>
    <col min="21" max="21" width="12.44140625" style="19" customWidth="1"/>
    <col min="22" max="24" width="9.109375" style="19" customWidth="1"/>
    <col min="25" max="26" width="9.109375" style="1" customWidth="1"/>
    <col min="27" max="16384" width="9.109375" style="1"/>
  </cols>
  <sheetData>
    <row r="1" spans="1:26" ht="21">
      <c r="A1" s="164"/>
      <c r="B1" s="338" t="s">
        <v>426</v>
      </c>
      <c r="C1" s="338"/>
      <c r="D1" s="338"/>
      <c r="E1" s="338"/>
      <c r="F1" s="338"/>
      <c r="G1" s="338"/>
      <c r="H1" s="338"/>
      <c r="I1" s="338"/>
      <c r="J1" s="338"/>
      <c r="K1" s="338"/>
      <c r="L1" s="338"/>
      <c r="M1" s="338"/>
      <c r="N1" s="338"/>
      <c r="O1" s="165"/>
      <c r="Z1" s="47"/>
    </row>
    <row r="2" spans="1:26">
      <c r="A2" s="152"/>
      <c r="B2" s="144"/>
      <c r="C2" s="173"/>
      <c r="D2" s="173"/>
      <c r="E2" s="173"/>
      <c r="F2" s="173"/>
      <c r="G2" s="173"/>
      <c r="H2" s="173"/>
      <c r="I2" s="173"/>
      <c r="J2" s="173"/>
      <c r="K2" s="173"/>
      <c r="L2" s="173"/>
      <c r="M2" s="174" t="s">
        <v>57</v>
      </c>
      <c r="N2" s="171"/>
      <c r="O2" s="150"/>
    </row>
    <row r="3" spans="1:26" ht="13.8" thickBot="1">
      <c r="A3" s="152"/>
      <c r="B3" s="171"/>
      <c r="C3" s="171"/>
      <c r="D3" s="171"/>
      <c r="E3" s="171"/>
      <c r="F3" s="171"/>
      <c r="G3" s="171"/>
      <c r="H3" s="173"/>
      <c r="I3" s="175"/>
      <c r="J3" s="339" t="s">
        <v>374</v>
      </c>
      <c r="K3" s="339"/>
      <c r="L3" s="339"/>
      <c r="M3" s="339"/>
      <c r="N3" s="339"/>
      <c r="O3" s="150"/>
    </row>
    <row r="4" spans="1:26" ht="18" thickBot="1">
      <c r="A4" s="152"/>
      <c r="B4" s="354" t="s">
        <v>58</v>
      </c>
      <c r="C4" s="355"/>
      <c r="D4" s="355"/>
      <c r="E4" s="356"/>
      <c r="F4" s="357"/>
      <c r="G4" s="358"/>
      <c r="H4" s="173"/>
      <c r="I4" s="175"/>
      <c r="J4" s="359" t="s">
        <v>59</v>
      </c>
      <c r="K4" s="360"/>
      <c r="L4" s="361"/>
      <c r="M4" s="362"/>
      <c r="N4" s="363"/>
      <c r="O4" s="150"/>
    </row>
    <row r="5" spans="1:26" ht="18.600000000000001" customHeight="1" thickBot="1">
      <c r="A5" s="152"/>
      <c r="B5" s="364"/>
      <c r="C5" s="364"/>
      <c r="D5" s="365"/>
      <c r="E5" s="298"/>
      <c r="F5" s="144"/>
      <c r="G5" s="144"/>
      <c r="H5" s="173"/>
      <c r="I5" s="175"/>
      <c r="J5" s="366" t="s">
        <v>375</v>
      </c>
      <c r="K5" s="367"/>
      <c r="L5" s="367"/>
      <c r="M5" s="367"/>
      <c r="N5" s="367"/>
      <c r="O5" s="150"/>
      <c r="Q5" s="39"/>
    </row>
    <row r="6" spans="1:26" ht="27.6" customHeight="1">
      <c r="A6" s="152"/>
      <c r="B6" s="364"/>
      <c r="C6" s="364"/>
      <c r="D6" s="365"/>
      <c r="E6" s="298"/>
      <c r="F6" s="144"/>
      <c r="G6" s="144"/>
      <c r="H6" s="173"/>
      <c r="I6" s="175"/>
      <c r="J6" s="368"/>
      <c r="K6" s="369"/>
      <c r="L6" s="369"/>
      <c r="M6" s="369"/>
      <c r="N6" s="370"/>
      <c r="O6" s="150"/>
    </row>
    <row r="7" spans="1:26">
      <c r="A7" s="193"/>
      <c r="B7" s="353" t="s">
        <v>60</v>
      </c>
      <c r="C7" s="353"/>
      <c r="D7" s="353"/>
      <c r="E7" s="353"/>
      <c r="F7" s="353"/>
      <c r="G7" s="353"/>
      <c r="H7" s="353"/>
      <c r="I7" s="353"/>
      <c r="J7" s="353"/>
      <c r="K7" s="353"/>
      <c r="L7" s="353"/>
      <c r="M7" s="353"/>
      <c r="N7" s="353"/>
      <c r="O7" s="194"/>
    </row>
    <row r="8" spans="1:26">
      <c r="A8" s="153"/>
      <c r="B8" s="178"/>
      <c r="C8" s="178"/>
      <c r="D8" s="178"/>
      <c r="E8" s="178"/>
      <c r="F8" s="178"/>
      <c r="G8" s="178"/>
      <c r="H8" s="178"/>
      <c r="I8" s="351" t="s">
        <v>321</v>
      </c>
      <c r="J8" s="351"/>
      <c r="K8" s="351"/>
      <c r="L8" s="351"/>
      <c r="M8" s="352" t="s">
        <v>320</v>
      </c>
      <c r="N8" s="352"/>
      <c r="O8" s="151"/>
    </row>
    <row r="9" spans="1:26">
      <c r="A9" s="153"/>
      <c r="B9" s="340" t="s">
        <v>344</v>
      </c>
      <c r="C9" s="340"/>
      <c r="D9" s="341"/>
      <c r="E9" s="341"/>
      <c r="F9" s="341"/>
      <c r="G9" s="341"/>
      <c r="H9" s="178"/>
      <c r="I9" s="342" t="s">
        <v>322</v>
      </c>
      <c r="J9" s="342"/>
      <c r="K9" s="341"/>
      <c r="L9" s="341"/>
      <c r="M9" s="341"/>
      <c r="N9" s="341"/>
      <c r="O9" s="151"/>
    </row>
    <row r="10" spans="1:26" ht="12.75" customHeight="1">
      <c r="A10" s="153"/>
      <c r="B10" s="343" t="s">
        <v>345</v>
      </c>
      <c r="C10" s="344"/>
      <c r="D10" s="349"/>
      <c r="E10" s="349"/>
      <c r="F10" s="349"/>
      <c r="G10" s="349"/>
      <c r="H10" s="178"/>
      <c r="I10" s="342" t="s">
        <v>323</v>
      </c>
      <c r="J10" s="342"/>
      <c r="K10" s="341"/>
      <c r="L10" s="341"/>
      <c r="M10" s="341"/>
      <c r="N10" s="341"/>
      <c r="O10" s="151"/>
    </row>
    <row r="11" spans="1:26">
      <c r="A11" s="153"/>
      <c r="B11" s="345"/>
      <c r="C11" s="346"/>
      <c r="D11" s="350"/>
      <c r="E11" s="350"/>
      <c r="F11" s="350"/>
      <c r="G11" s="350"/>
      <c r="H11" s="178"/>
      <c r="I11" s="342" t="s">
        <v>329</v>
      </c>
      <c r="J11" s="342"/>
      <c r="K11" s="341"/>
      <c r="L11" s="341"/>
      <c r="M11" s="341"/>
      <c r="N11" s="341"/>
      <c r="O11" s="151"/>
    </row>
    <row r="12" spans="1:26">
      <c r="A12" s="153"/>
      <c r="B12" s="347"/>
      <c r="C12" s="348"/>
      <c r="D12" s="378"/>
      <c r="E12" s="378"/>
      <c r="F12" s="378"/>
      <c r="G12" s="378"/>
      <c r="H12" s="178"/>
      <c r="I12" s="114" t="s">
        <v>324</v>
      </c>
      <c r="J12" s="114"/>
      <c r="K12" s="341"/>
      <c r="L12" s="341"/>
      <c r="M12" s="341"/>
      <c r="N12" s="341"/>
      <c r="O12" s="151"/>
    </row>
    <row r="13" spans="1:26">
      <c r="A13" s="153"/>
      <c r="B13" s="371" t="s">
        <v>346</v>
      </c>
      <c r="C13" s="372"/>
      <c r="D13" s="341"/>
      <c r="E13" s="341"/>
      <c r="F13" s="341"/>
      <c r="G13" s="341"/>
      <c r="H13" s="178"/>
      <c r="I13" s="371" t="s">
        <v>341</v>
      </c>
      <c r="J13" s="372"/>
      <c r="K13" s="379"/>
      <c r="L13" s="380"/>
      <c r="M13" s="380"/>
      <c r="N13" s="381"/>
      <c r="O13" s="151"/>
    </row>
    <row r="14" spans="1:26">
      <c r="A14" s="153"/>
      <c r="B14" s="371" t="s">
        <v>341</v>
      </c>
      <c r="C14" s="372"/>
      <c r="D14" s="373"/>
      <c r="E14" s="341"/>
      <c r="F14" s="341"/>
      <c r="G14" s="341"/>
      <c r="H14" s="178"/>
      <c r="I14" s="342" t="s">
        <v>342</v>
      </c>
      <c r="J14" s="342"/>
      <c r="K14" s="341"/>
      <c r="L14" s="341"/>
      <c r="M14" s="341"/>
      <c r="N14" s="341"/>
      <c r="O14" s="151"/>
    </row>
    <row r="15" spans="1:26" ht="12.75" customHeight="1">
      <c r="A15" s="153"/>
      <c r="B15" s="340" t="s">
        <v>342</v>
      </c>
      <c r="C15" s="340"/>
      <c r="D15" s="341"/>
      <c r="E15" s="341"/>
      <c r="F15" s="341"/>
      <c r="G15" s="341"/>
      <c r="H15" s="178"/>
      <c r="I15" s="374" t="s">
        <v>328</v>
      </c>
      <c r="J15" s="375"/>
      <c r="K15" s="376"/>
      <c r="L15" s="377"/>
      <c r="M15" s="377"/>
      <c r="N15" s="377"/>
      <c r="O15" s="151"/>
    </row>
    <row r="16" spans="1:26">
      <c r="A16" s="153"/>
      <c r="B16" s="384"/>
      <c r="C16" s="384"/>
      <c r="D16" s="385"/>
      <c r="E16" s="386"/>
      <c r="F16" s="386"/>
      <c r="G16" s="386"/>
      <c r="H16" s="178"/>
      <c r="I16" s="342" t="s">
        <v>341</v>
      </c>
      <c r="J16" s="342"/>
      <c r="K16" s="341"/>
      <c r="L16" s="341"/>
      <c r="M16" s="341"/>
      <c r="N16" s="341"/>
      <c r="O16" s="151"/>
    </row>
    <row r="17" spans="1:26">
      <c r="A17" s="153"/>
      <c r="B17" s="179"/>
      <c r="C17" s="179"/>
      <c r="D17" s="122"/>
      <c r="E17" s="180"/>
      <c r="F17" s="180"/>
      <c r="G17" s="180"/>
      <c r="H17" s="178"/>
      <c r="I17" s="342" t="s">
        <v>342</v>
      </c>
      <c r="J17" s="342"/>
      <c r="K17" s="376"/>
      <c r="L17" s="377"/>
      <c r="M17" s="377"/>
      <c r="N17" s="377"/>
      <c r="O17" s="151"/>
    </row>
    <row r="18" spans="1:26">
      <c r="A18" s="153"/>
      <c r="B18" s="179"/>
      <c r="C18" s="179"/>
      <c r="D18" s="48"/>
      <c r="E18" s="178"/>
      <c r="F18" s="178"/>
      <c r="G18" s="178"/>
      <c r="H18" s="178"/>
      <c r="I18" s="342" t="s">
        <v>343</v>
      </c>
      <c r="J18" s="342"/>
      <c r="K18" s="376"/>
      <c r="L18" s="377"/>
      <c r="M18" s="377"/>
      <c r="N18" s="377"/>
      <c r="O18" s="151"/>
    </row>
    <row r="19" spans="1:26">
      <c r="A19" s="153"/>
      <c r="B19" s="382" t="s">
        <v>330</v>
      </c>
      <c r="C19" s="382"/>
      <c r="D19" s="382"/>
      <c r="E19" s="382"/>
      <c r="F19" s="382"/>
      <c r="G19" s="382"/>
      <c r="H19" s="382"/>
      <c r="I19" s="382"/>
      <c r="J19" s="382"/>
      <c r="K19" s="382"/>
      <c r="L19" s="382"/>
      <c r="M19" s="382"/>
      <c r="N19" s="382"/>
      <c r="O19" s="151"/>
    </row>
    <row r="20" spans="1:26">
      <c r="A20" s="153"/>
      <c r="B20" s="340" t="s">
        <v>331</v>
      </c>
      <c r="C20" s="340"/>
      <c r="D20" s="340"/>
      <c r="E20" s="340"/>
      <c r="F20" s="383"/>
      <c r="G20" s="383"/>
      <c r="H20" s="178"/>
      <c r="I20" s="340" t="s">
        <v>336</v>
      </c>
      <c r="J20" s="340"/>
      <c r="K20" s="340"/>
      <c r="L20" s="340"/>
      <c r="M20" s="383"/>
      <c r="N20" s="383"/>
      <c r="O20" s="151"/>
      <c r="Z20" s="46"/>
    </row>
    <row r="21" spans="1:26">
      <c r="A21" s="153"/>
      <c r="B21" s="340" t="s">
        <v>332</v>
      </c>
      <c r="C21" s="340"/>
      <c r="D21" s="340"/>
      <c r="E21" s="340"/>
      <c r="F21" s="383"/>
      <c r="G21" s="383"/>
      <c r="H21" s="178"/>
      <c r="I21" s="340" t="s">
        <v>337</v>
      </c>
      <c r="J21" s="340"/>
      <c r="K21" s="340"/>
      <c r="L21" s="340"/>
      <c r="M21" s="383"/>
      <c r="N21" s="383"/>
      <c r="O21" s="151"/>
    </row>
    <row r="22" spans="1:26">
      <c r="A22" s="153"/>
      <c r="B22" s="340" t="s">
        <v>333</v>
      </c>
      <c r="C22" s="340"/>
      <c r="D22" s="340"/>
      <c r="E22" s="340"/>
      <c r="F22" s="383"/>
      <c r="G22" s="383"/>
      <c r="H22" s="178"/>
      <c r="I22" s="340" t="s">
        <v>338</v>
      </c>
      <c r="J22" s="340"/>
      <c r="K22" s="340"/>
      <c r="L22" s="340"/>
      <c r="M22" s="383"/>
      <c r="N22" s="383"/>
      <c r="O22" s="151"/>
    </row>
    <row r="23" spans="1:26">
      <c r="A23" s="153"/>
      <c r="B23" s="340" t="s">
        <v>334</v>
      </c>
      <c r="C23" s="340"/>
      <c r="D23" s="340"/>
      <c r="E23" s="340"/>
      <c r="F23" s="383"/>
      <c r="G23" s="383"/>
      <c r="H23" s="178"/>
      <c r="I23" s="340" t="s">
        <v>339</v>
      </c>
      <c r="J23" s="340"/>
      <c r="K23" s="340"/>
      <c r="L23" s="340"/>
      <c r="M23" s="383"/>
      <c r="N23" s="383"/>
      <c r="O23" s="151"/>
    </row>
    <row r="24" spans="1:26">
      <c r="A24" s="153"/>
      <c r="B24" s="340" t="s">
        <v>335</v>
      </c>
      <c r="C24" s="340"/>
      <c r="D24" s="340"/>
      <c r="E24" s="340"/>
      <c r="F24" s="383"/>
      <c r="G24" s="383"/>
      <c r="H24" s="178"/>
      <c r="I24" s="340" t="s">
        <v>340</v>
      </c>
      <c r="J24" s="340"/>
      <c r="K24" s="340"/>
      <c r="L24" s="340"/>
      <c r="M24" s="383"/>
      <c r="N24" s="383"/>
      <c r="O24" s="151"/>
    </row>
    <row r="25" spans="1:26" ht="6.6" customHeight="1">
      <c r="A25" s="153"/>
      <c r="B25" s="178"/>
      <c r="C25" s="178"/>
      <c r="D25" s="178"/>
      <c r="E25" s="178"/>
      <c r="F25" s="178"/>
      <c r="G25" s="178"/>
      <c r="H25" s="178"/>
      <c r="I25" s="178"/>
      <c r="J25" s="178"/>
      <c r="K25" s="178"/>
      <c r="L25" s="178"/>
      <c r="M25" s="178"/>
      <c r="N25" s="178"/>
      <c r="O25" s="151"/>
    </row>
    <row r="26" spans="1:26">
      <c r="A26" s="153"/>
      <c r="B26" s="387" t="s">
        <v>61</v>
      </c>
      <c r="C26" s="387"/>
      <c r="D26" s="387"/>
      <c r="E26" s="387"/>
      <c r="F26" s="387"/>
      <c r="G26" s="387"/>
      <c r="H26" s="181"/>
      <c r="I26" s="387" t="s">
        <v>62</v>
      </c>
      <c r="J26" s="387"/>
      <c r="K26" s="387"/>
      <c r="L26" s="387"/>
      <c r="M26" s="387"/>
      <c r="N26" s="387"/>
      <c r="O26" s="151"/>
    </row>
    <row r="27" spans="1:26">
      <c r="A27" s="153"/>
      <c r="B27" s="388"/>
      <c r="C27" s="388"/>
      <c r="D27" s="388"/>
      <c r="E27" s="388"/>
      <c r="F27" s="388"/>
      <c r="G27" s="388"/>
      <c r="H27" s="182"/>
      <c r="I27" s="388"/>
      <c r="J27" s="388"/>
      <c r="K27" s="388"/>
      <c r="L27" s="388"/>
      <c r="M27" s="388"/>
      <c r="N27" s="388"/>
      <c r="O27" s="151"/>
    </row>
    <row r="28" spans="1:26">
      <c r="A28" s="153"/>
      <c r="B28" s="388"/>
      <c r="C28" s="388"/>
      <c r="D28" s="388"/>
      <c r="E28" s="388"/>
      <c r="F28" s="388"/>
      <c r="G28" s="388"/>
      <c r="H28" s="182"/>
      <c r="I28" s="388"/>
      <c r="J28" s="388"/>
      <c r="K28" s="388"/>
      <c r="L28" s="388"/>
      <c r="M28" s="388"/>
      <c r="N28" s="388"/>
      <c r="O28" s="151"/>
    </row>
    <row r="29" spans="1:26">
      <c r="A29" s="153"/>
      <c r="B29" s="388"/>
      <c r="C29" s="388"/>
      <c r="D29" s="388"/>
      <c r="E29" s="388"/>
      <c r="F29" s="388"/>
      <c r="G29" s="388"/>
      <c r="H29" s="182"/>
      <c r="I29" s="388"/>
      <c r="J29" s="388"/>
      <c r="K29" s="388"/>
      <c r="L29" s="388"/>
      <c r="M29" s="388"/>
      <c r="N29" s="388"/>
      <c r="O29" s="151"/>
    </row>
    <row r="30" spans="1:26">
      <c r="A30" s="153"/>
      <c r="B30" s="388"/>
      <c r="C30" s="388"/>
      <c r="D30" s="388"/>
      <c r="E30" s="388"/>
      <c r="F30" s="388"/>
      <c r="G30" s="388"/>
      <c r="H30" s="182"/>
      <c r="I30" s="388"/>
      <c r="J30" s="388"/>
      <c r="K30" s="388"/>
      <c r="L30" s="388"/>
      <c r="M30" s="388"/>
      <c r="N30" s="388"/>
      <c r="O30" s="151"/>
    </row>
    <row r="31" spans="1:26">
      <c r="A31" s="153"/>
      <c r="B31" s="388"/>
      <c r="C31" s="388"/>
      <c r="D31" s="388"/>
      <c r="E31" s="388"/>
      <c r="F31" s="388"/>
      <c r="G31" s="388"/>
      <c r="H31" s="182"/>
      <c r="I31" s="388"/>
      <c r="J31" s="388"/>
      <c r="K31" s="388"/>
      <c r="L31" s="388"/>
      <c r="M31" s="388"/>
      <c r="N31" s="388"/>
      <c r="O31" s="151"/>
    </row>
    <row r="32" spans="1:26">
      <c r="A32" s="153"/>
      <c r="B32" s="388"/>
      <c r="C32" s="388"/>
      <c r="D32" s="388"/>
      <c r="E32" s="388"/>
      <c r="F32" s="388"/>
      <c r="G32" s="388"/>
      <c r="H32" s="182"/>
      <c r="I32" s="388"/>
      <c r="J32" s="388"/>
      <c r="K32" s="388"/>
      <c r="L32" s="388"/>
      <c r="M32" s="388"/>
      <c r="N32" s="388"/>
      <c r="O32" s="151"/>
    </row>
    <row r="33" spans="1:15">
      <c r="A33" s="153"/>
      <c r="B33" s="388"/>
      <c r="C33" s="388"/>
      <c r="D33" s="388"/>
      <c r="E33" s="388"/>
      <c r="F33" s="388"/>
      <c r="G33" s="388"/>
      <c r="H33" s="182"/>
      <c r="I33" s="388"/>
      <c r="J33" s="388"/>
      <c r="K33" s="388"/>
      <c r="L33" s="388"/>
      <c r="M33" s="388"/>
      <c r="N33" s="388"/>
      <c r="O33" s="151"/>
    </row>
    <row r="34" spans="1:15">
      <c r="A34" s="153"/>
      <c r="B34" s="388"/>
      <c r="C34" s="388"/>
      <c r="D34" s="388"/>
      <c r="E34" s="388"/>
      <c r="F34" s="388"/>
      <c r="G34" s="388"/>
      <c r="H34" s="182"/>
      <c r="I34" s="388"/>
      <c r="J34" s="388"/>
      <c r="K34" s="388"/>
      <c r="L34" s="388"/>
      <c r="M34" s="388"/>
      <c r="N34" s="388"/>
      <c r="O34" s="151"/>
    </row>
    <row r="35" spans="1:15">
      <c r="A35" s="153"/>
      <c r="B35" s="388"/>
      <c r="C35" s="388"/>
      <c r="D35" s="388"/>
      <c r="E35" s="388"/>
      <c r="F35" s="388"/>
      <c r="G35" s="388"/>
      <c r="H35" s="182"/>
      <c r="I35" s="388"/>
      <c r="J35" s="388"/>
      <c r="K35" s="388"/>
      <c r="L35" s="388"/>
      <c r="M35" s="388"/>
      <c r="N35" s="388"/>
      <c r="O35" s="151"/>
    </row>
    <row r="36" spans="1:15">
      <c r="A36" s="153"/>
      <c r="B36" s="388"/>
      <c r="C36" s="388"/>
      <c r="D36" s="388"/>
      <c r="E36" s="388"/>
      <c r="F36" s="388"/>
      <c r="G36" s="388"/>
      <c r="H36" s="182"/>
      <c r="I36" s="388"/>
      <c r="J36" s="388"/>
      <c r="K36" s="388"/>
      <c r="L36" s="388"/>
      <c r="M36" s="388"/>
      <c r="N36" s="388"/>
      <c r="O36" s="151"/>
    </row>
    <row r="37" spans="1:15">
      <c r="A37" s="153"/>
      <c r="B37" s="388"/>
      <c r="C37" s="388"/>
      <c r="D37" s="388"/>
      <c r="E37" s="388"/>
      <c r="F37" s="388"/>
      <c r="G37" s="388"/>
      <c r="H37" s="182"/>
      <c r="I37" s="388"/>
      <c r="J37" s="388"/>
      <c r="K37" s="388"/>
      <c r="L37" s="388"/>
      <c r="M37" s="388"/>
      <c r="N37" s="388"/>
      <c r="O37" s="151"/>
    </row>
    <row r="38" spans="1:15">
      <c r="A38" s="153"/>
      <c r="B38" s="388"/>
      <c r="C38" s="388"/>
      <c r="D38" s="388"/>
      <c r="E38" s="388"/>
      <c r="F38" s="388"/>
      <c r="G38" s="388"/>
      <c r="H38" s="182"/>
      <c r="I38" s="388"/>
      <c r="J38" s="388"/>
      <c r="K38" s="388"/>
      <c r="L38" s="388"/>
      <c r="M38" s="388"/>
      <c r="N38" s="388"/>
      <c r="O38" s="151"/>
    </row>
    <row r="39" spans="1:15">
      <c r="A39" s="153"/>
      <c r="B39" s="388"/>
      <c r="C39" s="388"/>
      <c r="D39" s="388"/>
      <c r="E39" s="388"/>
      <c r="F39" s="388"/>
      <c r="G39" s="388"/>
      <c r="H39" s="182"/>
      <c r="I39" s="388"/>
      <c r="J39" s="388"/>
      <c r="K39" s="388"/>
      <c r="L39" s="388"/>
      <c r="M39" s="388"/>
      <c r="N39" s="388"/>
      <c r="O39" s="151"/>
    </row>
    <row r="40" spans="1:15" ht="6.9" customHeight="1">
      <c r="A40" s="153"/>
      <c r="B40" s="178"/>
      <c r="C40" s="178"/>
      <c r="D40" s="178"/>
      <c r="E40" s="178"/>
      <c r="F40" s="178"/>
      <c r="G40" s="178"/>
      <c r="H40" s="178"/>
      <c r="I40" s="178"/>
      <c r="J40" s="178"/>
      <c r="K40" s="178"/>
      <c r="L40" s="178"/>
      <c r="M40" s="178"/>
      <c r="N40" s="178"/>
      <c r="O40" s="151"/>
    </row>
    <row r="41" spans="1:15">
      <c r="A41" s="153"/>
      <c r="B41" s="382" t="s">
        <v>63</v>
      </c>
      <c r="C41" s="382"/>
      <c r="D41" s="382"/>
      <c r="E41" s="382"/>
      <c r="F41" s="382"/>
      <c r="G41" s="382"/>
      <c r="H41" s="382"/>
      <c r="I41" s="382"/>
      <c r="J41" s="382"/>
      <c r="K41" s="382"/>
      <c r="L41" s="382"/>
      <c r="M41" s="382"/>
      <c r="N41" s="382"/>
      <c r="O41" s="151"/>
    </row>
    <row r="42" spans="1:15">
      <c r="A42" s="153"/>
      <c r="B42" s="340" t="s">
        <v>325</v>
      </c>
      <c r="C42" s="340"/>
      <c r="D42" s="340"/>
      <c r="E42" s="340"/>
      <c r="F42" s="383"/>
      <c r="G42" s="383"/>
      <c r="H42" s="178"/>
      <c r="I42" s="340" t="s">
        <v>64</v>
      </c>
      <c r="J42" s="340"/>
      <c r="K42" s="340"/>
      <c r="L42" s="340"/>
      <c r="M42" s="383"/>
      <c r="N42" s="383"/>
      <c r="O42" s="151"/>
    </row>
    <row r="43" spans="1:15">
      <c r="A43" s="153"/>
      <c r="B43" s="340" t="s">
        <v>326</v>
      </c>
      <c r="C43" s="340"/>
      <c r="D43" s="340"/>
      <c r="E43" s="340"/>
      <c r="F43" s="383"/>
      <c r="G43" s="383"/>
      <c r="H43" s="178"/>
      <c r="I43" s="340" t="s">
        <v>65</v>
      </c>
      <c r="J43" s="340"/>
      <c r="K43" s="340"/>
      <c r="L43" s="340"/>
      <c r="M43" s="383"/>
      <c r="N43" s="383"/>
      <c r="O43" s="151"/>
    </row>
    <row r="44" spans="1:15">
      <c r="A44" s="153"/>
      <c r="B44" s="340" t="s">
        <v>327</v>
      </c>
      <c r="C44" s="340"/>
      <c r="D44" s="340"/>
      <c r="E44" s="340"/>
      <c r="F44" s="383"/>
      <c r="G44" s="383"/>
      <c r="H44" s="178"/>
      <c r="I44" s="340" t="s">
        <v>66</v>
      </c>
      <c r="J44" s="340"/>
      <c r="K44" s="340"/>
      <c r="L44" s="340"/>
      <c r="M44" s="383"/>
      <c r="N44" s="383"/>
      <c r="O44" s="151"/>
    </row>
    <row r="45" spans="1:15">
      <c r="A45" s="153"/>
      <c r="B45" s="340" t="s">
        <v>67</v>
      </c>
      <c r="C45" s="340"/>
      <c r="D45" s="340"/>
      <c r="E45" s="340"/>
      <c r="F45" s="383"/>
      <c r="G45" s="383"/>
      <c r="H45" s="178"/>
      <c r="I45" s="340" t="s">
        <v>68</v>
      </c>
      <c r="J45" s="340"/>
      <c r="K45" s="340"/>
      <c r="L45" s="340"/>
      <c r="M45" s="383"/>
      <c r="N45" s="383"/>
      <c r="O45" s="151"/>
    </row>
    <row r="46" spans="1:15" ht="6.9" customHeight="1">
      <c r="A46" s="153"/>
      <c r="B46" s="178"/>
      <c r="C46" s="178"/>
      <c r="D46" s="178"/>
      <c r="E46" s="178"/>
      <c r="F46" s="178"/>
      <c r="G46" s="178"/>
      <c r="H46" s="178"/>
      <c r="I46" s="178"/>
      <c r="J46" s="178"/>
      <c r="K46" s="178"/>
      <c r="L46" s="178"/>
      <c r="M46" s="178"/>
      <c r="N46" s="178"/>
      <c r="O46" s="151"/>
    </row>
    <row r="47" spans="1:15">
      <c r="A47" s="153"/>
      <c r="B47" s="398" t="s">
        <v>69</v>
      </c>
      <c r="C47" s="399"/>
      <c r="D47" s="399"/>
      <c r="E47" s="399"/>
      <c r="F47" s="399"/>
      <c r="G47" s="399"/>
      <c r="H47" s="399"/>
      <c r="I47" s="399"/>
      <c r="J47" s="399"/>
      <c r="K47" s="399"/>
      <c r="L47" s="399"/>
      <c r="M47" s="399"/>
      <c r="N47" s="400"/>
      <c r="O47" s="151"/>
    </row>
    <row r="48" spans="1:15" ht="30" customHeight="1">
      <c r="A48" s="153"/>
      <c r="B48" s="401"/>
      <c r="C48" s="402"/>
      <c r="D48" s="402"/>
      <c r="E48" s="402"/>
      <c r="F48" s="402"/>
      <c r="G48" s="402"/>
      <c r="H48" s="402"/>
      <c r="I48" s="402"/>
      <c r="J48" s="402"/>
      <c r="K48" s="402"/>
      <c r="L48" s="402"/>
      <c r="M48" s="402"/>
      <c r="N48" s="403"/>
      <c r="O48" s="151"/>
    </row>
    <row r="49" spans="1:15" ht="7.5" customHeight="1">
      <c r="A49" s="153"/>
      <c r="B49" s="168"/>
      <c r="C49" s="168"/>
      <c r="D49" s="168"/>
      <c r="E49" s="168"/>
      <c r="F49" s="168"/>
      <c r="G49" s="168"/>
      <c r="H49" s="168"/>
      <c r="I49" s="168"/>
      <c r="J49" s="168"/>
      <c r="K49" s="168"/>
      <c r="L49" s="168"/>
      <c r="M49" s="168"/>
      <c r="N49" s="168"/>
      <c r="O49" s="151"/>
    </row>
    <row r="50" spans="1:15">
      <c r="A50" s="153"/>
      <c r="B50" s="389" t="s">
        <v>70</v>
      </c>
      <c r="C50" s="390"/>
      <c r="D50" s="390"/>
      <c r="E50" s="391"/>
      <c r="F50" s="391"/>
      <c r="G50" s="391"/>
      <c r="H50" s="391"/>
      <c r="I50" s="391"/>
      <c r="J50" s="391"/>
      <c r="K50" s="391"/>
      <c r="L50" s="392"/>
      <c r="M50" s="393" t="s">
        <v>71</v>
      </c>
      <c r="N50" s="394"/>
      <c r="O50" s="151"/>
    </row>
    <row r="51" spans="1:15">
      <c r="A51" s="153"/>
      <c r="B51" s="395" t="s">
        <v>347</v>
      </c>
      <c r="C51" s="396"/>
      <c r="D51" s="396"/>
      <c r="E51" s="396"/>
      <c r="F51" s="396"/>
      <c r="G51" s="396"/>
      <c r="H51" s="396"/>
      <c r="I51" s="396"/>
      <c r="J51" s="396"/>
      <c r="K51" s="396"/>
      <c r="L51" s="397"/>
      <c r="M51" s="393"/>
      <c r="N51" s="394"/>
      <c r="O51" s="151"/>
    </row>
    <row r="52" spans="1:15" ht="12.6" customHeight="1">
      <c r="A52" s="153"/>
      <c r="B52" s="406" t="s">
        <v>367</v>
      </c>
      <c r="C52" s="407"/>
      <c r="D52" s="407"/>
      <c r="E52" s="407"/>
      <c r="F52" s="407"/>
      <c r="G52" s="407"/>
      <c r="H52" s="407"/>
      <c r="I52" s="407"/>
      <c r="J52" s="407"/>
      <c r="K52" s="408" t="s">
        <v>368</v>
      </c>
      <c r="L52" s="409"/>
      <c r="M52" s="404"/>
      <c r="N52" s="405"/>
      <c r="O52" s="151"/>
    </row>
    <row r="53" spans="1:15" ht="7.5" customHeight="1">
      <c r="A53" s="195"/>
      <c r="B53" s="196"/>
      <c r="C53" s="196"/>
      <c r="D53" s="196"/>
      <c r="E53" s="196"/>
      <c r="F53" s="196"/>
      <c r="G53" s="196"/>
      <c r="H53" s="196"/>
      <c r="I53" s="196"/>
      <c r="J53" s="196"/>
      <c r="K53" s="196"/>
      <c r="L53" s="196"/>
      <c r="M53" s="196"/>
      <c r="N53" s="196"/>
      <c r="O53" s="197"/>
    </row>
    <row r="54" spans="1:15" ht="16.5" customHeight="1">
      <c r="A54" s="192"/>
      <c r="B54" s="423" t="s">
        <v>373</v>
      </c>
      <c r="C54" s="423"/>
      <c r="D54" s="423"/>
      <c r="E54" s="423"/>
      <c r="F54" s="423"/>
      <c r="G54" s="423"/>
      <c r="H54" s="423"/>
      <c r="I54" s="423"/>
      <c r="J54" s="423"/>
      <c r="K54" s="423"/>
      <c r="L54" s="423"/>
      <c r="M54" s="423"/>
      <c r="N54" s="423"/>
      <c r="O54" s="154"/>
    </row>
    <row r="55" spans="1:15">
      <c r="A55" s="153"/>
      <c r="B55" s="183"/>
      <c r="C55" s="183"/>
      <c r="D55" s="183"/>
      <c r="E55" s="183"/>
      <c r="F55" s="184" t="s">
        <v>72</v>
      </c>
      <c r="G55" s="183"/>
      <c r="H55" s="183"/>
      <c r="I55" s="183"/>
      <c r="J55" s="183"/>
      <c r="K55" s="183"/>
      <c r="L55" s="183"/>
      <c r="M55" s="183"/>
      <c r="N55" s="183"/>
      <c r="O55" s="155"/>
    </row>
    <row r="56" spans="1:15" ht="13.5" customHeight="1">
      <c r="A56" s="153"/>
      <c r="B56" s="204" t="s">
        <v>369</v>
      </c>
      <c r="C56" s="204"/>
      <c r="D56" s="204"/>
      <c r="E56" s="204"/>
      <c r="F56" s="414" t="s">
        <v>73</v>
      </c>
      <c r="G56" s="415"/>
      <c r="H56" s="415"/>
      <c r="I56" s="415"/>
      <c r="J56" s="415"/>
      <c r="K56" s="415"/>
      <c r="L56" s="415"/>
      <c r="M56" s="415"/>
      <c r="N56" s="416"/>
      <c r="O56" s="151"/>
    </row>
    <row r="57" spans="1:15" ht="15" customHeight="1">
      <c r="A57" s="153"/>
      <c r="B57" s="203" t="str">
        <f>VLOOKUP(F56,Q1500:S1520,3,0)</f>
        <v>?</v>
      </c>
      <c r="C57" s="411" t="s">
        <v>370</v>
      </c>
      <c r="D57" s="411"/>
      <c r="E57" s="185"/>
      <c r="F57" s="417"/>
      <c r="G57" s="418"/>
      <c r="H57" s="418"/>
      <c r="I57" s="418"/>
      <c r="J57" s="418"/>
      <c r="K57" s="418"/>
      <c r="L57" s="418"/>
      <c r="M57" s="418"/>
      <c r="N57" s="419"/>
      <c r="O57" s="151"/>
    </row>
    <row r="58" spans="1:15" ht="15" customHeight="1">
      <c r="A58" s="153"/>
      <c r="B58" s="203" t="str">
        <f>VLOOKUP(F56,Q1500:T1520,4,0)</f>
        <v>?</v>
      </c>
      <c r="C58" s="411" t="s">
        <v>371</v>
      </c>
      <c r="D58" s="411"/>
      <c r="E58" s="185"/>
      <c r="F58" s="420"/>
      <c r="G58" s="421"/>
      <c r="H58" s="421"/>
      <c r="I58" s="421"/>
      <c r="J58" s="421"/>
      <c r="K58" s="421"/>
      <c r="L58" s="421"/>
      <c r="M58" s="421"/>
      <c r="N58" s="422"/>
      <c r="O58" s="151"/>
    </row>
    <row r="59" spans="1:15" ht="12.75" customHeight="1">
      <c r="A59" s="153"/>
      <c r="B59" s="410" t="str">
        <f>VLOOKUP(F56,Q1500:U1520,5,0)</f>
        <v>?</v>
      </c>
      <c r="C59" s="411" t="s">
        <v>74</v>
      </c>
      <c r="D59" s="411"/>
      <c r="E59" s="185"/>
      <c r="F59" s="412" t="str">
        <f>VLOOKUP(F56,Q1500:S1520,2,0)</f>
        <v>Requirement
 *  - Denotes that Tier-III &amp; IV supplier will require to submit PCR to Tier-II.</v>
      </c>
      <c r="G59" s="412"/>
      <c r="H59" s="412"/>
      <c r="I59" s="412"/>
      <c r="J59" s="412"/>
      <c r="K59" s="412"/>
      <c r="L59" s="412"/>
      <c r="M59" s="412"/>
      <c r="N59" s="412"/>
      <c r="O59" s="151"/>
    </row>
    <row r="60" spans="1:15" ht="12.6" customHeight="1">
      <c r="A60" s="153"/>
      <c r="B60" s="410"/>
      <c r="C60" s="411"/>
      <c r="D60" s="411"/>
      <c r="E60" s="186"/>
      <c r="F60" s="412"/>
      <c r="G60" s="412"/>
      <c r="H60" s="412"/>
      <c r="I60" s="412"/>
      <c r="J60" s="412"/>
      <c r="K60" s="412"/>
      <c r="L60" s="412"/>
      <c r="M60" s="412"/>
      <c r="N60" s="412"/>
      <c r="O60" s="151"/>
    </row>
    <row r="61" spans="1:15" ht="8.4" customHeight="1">
      <c r="A61" s="153"/>
      <c r="B61" s="198"/>
      <c r="C61" s="199"/>
      <c r="D61" s="199"/>
      <c r="E61" s="186"/>
      <c r="F61" s="157"/>
      <c r="G61" s="157"/>
      <c r="H61" s="157"/>
      <c r="I61" s="157"/>
      <c r="J61" s="157"/>
      <c r="K61" s="157"/>
      <c r="L61" s="157"/>
      <c r="M61" s="157"/>
      <c r="N61" s="157"/>
      <c r="O61" s="151"/>
    </row>
    <row r="62" spans="1:15" ht="6.6" customHeight="1">
      <c r="A62" s="166"/>
      <c r="B62" s="200"/>
      <c r="C62" s="413"/>
      <c r="D62" s="413"/>
      <c r="E62" s="201"/>
      <c r="F62" s="202"/>
      <c r="G62" s="202"/>
      <c r="H62" s="202"/>
      <c r="I62" s="202"/>
      <c r="J62" s="202"/>
      <c r="K62" s="202"/>
      <c r="L62" s="202"/>
      <c r="M62" s="202"/>
      <c r="N62" s="202"/>
      <c r="O62" s="156"/>
    </row>
    <row r="63" spans="1:15">
      <c r="A63" s="153"/>
      <c r="B63" s="177"/>
      <c r="C63" s="177"/>
      <c r="D63" s="177"/>
      <c r="E63" s="177"/>
      <c r="F63" s="177"/>
      <c r="G63" s="177"/>
      <c r="H63" s="177"/>
      <c r="I63" s="177"/>
      <c r="J63" s="177"/>
      <c r="K63" s="177"/>
      <c r="L63" s="177"/>
      <c r="M63" s="177"/>
      <c r="N63" s="177"/>
      <c r="O63" s="151"/>
    </row>
    <row r="64" spans="1:15" ht="14.4" customHeight="1">
      <c r="A64" s="153"/>
      <c r="B64" s="424" t="s">
        <v>366</v>
      </c>
      <c r="C64" s="424"/>
      <c r="D64" s="424"/>
      <c r="E64" s="424"/>
      <c r="F64" s="424"/>
      <c r="G64" s="424"/>
      <c r="H64" s="424"/>
      <c r="I64" s="424"/>
      <c r="J64" s="424"/>
      <c r="K64" s="424"/>
      <c r="L64" s="424"/>
      <c r="M64" s="424"/>
      <c r="N64" s="424"/>
      <c r="O64" s="151"/>
    </row>
    <row r="65" spans="1:15">
      <c r="A65" s="153"/>
      <c r="B65" s="425" t="s">
        <v>75</v>
      </c>
      <c r="C65" s="425"/>
      <c r="D65" s="425"/>
      <c r="E65" s="425"/>
      <c r="F65" s="425" t="s">
        <v>76</v>
      </c>
      <c r="G65" s="425"/>
      <c r="H65" s="187"/>
      <c r="I65" s="158" t="s">
        <v>77</v>
      </c>
      <c r="J65" s="177"/>
      <c r="K65" s="177"/>
      <c r="L65" s="177"/>
      <c r="M65" s="188"/>
      <c r="N65" s="188"/>
      <c r="O65" s="151"/>
    </row>
    <row r="66" spans="1:15">
      <c r="A66" s="153"/>
      <c r="B66" s="426" t="s">
        <v>348</v>
      </c>
      <c r="C66" s="426"/>
      <c r="D66" s="426"/>
      <c r="E66" s="427"/>
      <c r="F66" s="428"/>
      <c r="G66" s="428"/>
      <c r="H66" s="177"/>
      <c r="I66" s="159"/>
      <c r="J66" s="177"/>
      <c r="K66" s="177"/>
      <c r="L66" s="177"/>
      <c r="M66" s="177"/>
      <c r="N66" s="177"/>
      <c r="O66" s="151"/>
    </row>
    <row r="67" spans="1:15">
      <c r="A67" s="153"/>
      <c r="B67" s="429" t="s">
        <v>349</v>
      </c>
      <c r="C67" s="429"/>
      <c r="D67" s="429"/>
      <c r="E67" s="430"/>
      <c r="F67" s="431"/>
      <c r="G67" s="431"/>
      <c r="H67" s="177"/>
      <c r="I67" s="160"/>
      <c r="J67" s="177"/>
      <c r="K67" s="177"/>
      <c r="L67" s="177"/>
      <c r="M67" s="177"/>
      <c r="N67" s="177"/>
      <c r="O67" s="151"/>
    </row>
    <row r="68" spans="1:15">
      <c r="A68" s="153"/>
      <c r="B68" s="433" t="s">
        <v>350</v>
      </c>
      <c r="C68" s="434"/>
      <c r="D68" s="435"/>
      <c r="E68" s="170"/>
      <c r="F68" s="431"/>
      <c r="G68" s="431"/>
      <c r="H68" s="177"/>
      <c r="I68" s="160"/>
      <c r="J68" s="177"/>
      <c r="K68" s="436" t="s">
        <v>78</v>
      </c>
      <c r="L68" s="437"/>
      <c r="M68" s="161"/>
      <c r="N68" s="273" t="s">
        <v>79</v>
      </c>
      <c r="O68" s="151"/>
    </row>
    <row r="69" spans="1:15">
      <c r="A69" s="153"/>
      <c r="B69" s="429" t="s">
        <v>351</v>
      </c>
      <c r="C69" s="429"/>
      <c r="D69" s="429"/>
      <c r="E69" s="438"/>
      <c r="F69" s="431"/>
      <c r="G69" s="431"/>
      <c r="H69" s="177"/>
      <c r="I69" s="160"/>
      <c r="J69" s="177"/>
      <c r="K69" s="177"/>
      <c r="L69" s="177"/>
      <c r="M69" s="177"/>
      <c r="N69" s="177"/>
      <c r="O69" s="151"/>
    </row>
    <row r="70" spans="1:15">
      <c r="A70" s="153"/>
      <c r="B70" s="429" t="s">
        <v>352</v>
      </c>
      <c r="C70" s="429"/>
      <c r="D70" s="429"/>
      <c r="E70" s="429"/>
      <c r="F70" s="431"/>
      <c r="G70" s="431"/>
      <c r="H70" s="177"/>
      <c r="I70" s="162"/>
      <c r="J70" s="49"/>
      <c r="K70" s="439" t="s">
        <v>80</v>
      </c>
      <c r="L70" s="440"/>
      <c r="M70" s="432"/>
      <c r="N70" s="432"/>
      <c r="O70" s="151"/>
    </row>
    <row r="71" spans="1:15">
      <c r="A71" s="153"/>
      <c r="B71" s="429" t="s">
        <v>353</v>
      </c>
      <c r="C71" s="429"/>
      <c r="D71" s="429"/>
      <c r="E71" s="433"/>
      <c r="F71" s="431"/>
      <c r="G71" s="431"/>
      <c r="H71" s="177"/>
      <c r="I71" s="160"/>
      <c r="J71" s="177"/>
      <c r="K71" s="177"/>
      <c r="L71" s="177"/>
      <c r="M71" s="177"/>
      <c r="N71" s="177"/>
      <c r="O71" s="151"/>
    </row>
    <row r="72" spans="1:15">
      <c r="A72" s="153"/>
      <c r="B72" s="429" t="s">
        <v>354</v>
      </c>
      <c r="C72" s="429"/>
      <c r="D72" s="429"/>
      <c r="E72" s="429"/>
      <c r="F72" s="431"/>
      <c r="G72" s="431"/>
      <c r="H72" s="177"/>
      <c r="I72" s="160"/>
      <c r="J72" s="177"/>
      <c r="K72" s="177"/>
      <c r="L72" s="177"/>
      <c r="M72" s="176"/>
      <c r="N72" s="176"/>
      <c r="O72" s="151"/>
    </row>
    <row r="73" spans="1:15">
      <c r="A73" s="153"/>
      <c r="B73" s="429" t="s">
        <v>355</v>
      </c>
      <c r="C73" s="429"/>
      <c r="D73" s="429"/>
      <c r="E73" s="429"/>
      <c r="F73" s="431"/>
      <c r="G73" s="431"/>
      <c r="H73" s="177"/>
      <c r="I73" s="160"/>
      <c r="J73" s="177"/>
      <c r="K73" s="177"/>
      <c r="L73" s="177"/>
      <c r="M73" s="176"/>
      <c r="N73" s="176"/>
      <c r="O73" s="151"/>
    </row>
    <row r="74" spans="1:15">
      <c r="A74" s="153"/>
      <c r="B74" s="429" t="s">
        <v>356</v>
      </c>
      <c r="C74" s="429"/>
      <c r="D74" s="429"/>
      <c r="E74" s="429"/>
      <c r="F74" s="431"/>
      <c r="G74" s="431"/>
      <c r="H74" s="177"/>
      <c r="I74" s="160"/>
      <c r="J74" s="177"/>
      <c r="K74" s="177"/>
      <c r="L74" s="177"/>
      <c r="M74" s="177"/>
      <c r="N74" s="177"/>
      <c r="O74" s="151"/>
    </row>
    <row r="75" spans="1:15">
      <c r="A75" s="153"/>
      <c r="B75" s="433" t="s">
        <v>357</v>
      </c>
      <c r="C75" s="434"/>
      <c r="D75" s="435"/>
      <c r="E75" s="170"/>
      <c r="F75" s="431"/>
      <c r="G75" s="431"/>
      <c r="H75" s="177"/>
      <c r="I75" s="160"/>
      <c r="J75" s="177"/>
      <c r="K75" s="177"/>
      <c r="L75" s="177"/>
      <c r="M75" s="177"/>
      <c r="N75" s="177"/>
      <c r="O75" s="151"/>
    </row>
    <row r="76" spans="1:15">
      <c r="A76" s="153"/>
      <c r="B76" s="433" t="s">
        <v>81</v>
      </c>
      <c r="C76" s="434"/>
      <c r="D76" s="434"/>
      <c r="E76" s="435"/>
      <c r="F76" s="441"/>
      <c r="G76" s="442"/>
      <c r="H76" s="177"/>
      <c r="I76" s="162"/>
      <c r="J76" s="49"/>
      <c r="K76" s="439" t="s">
        <v>82</v>
      </c>
      <c r="L76" s="440"/>
      <c r="M76" s="432"/>
      <c r="N76" s="432"/>
      <c r="O76" s="151"/>
    </row>
    <row r="77" spans="1:15">
      <c r="A77" s="153"/>
      <c r="B77" s="429" t="s">
        <v>358</v>
      </c>
      <c r="C77" s="429"/>
      <c r="D77" s="429"/>
      <c r="E77" s="429"/>
      <c r="F77" s="431"/>
      <c r="G77" s="431"/>
      <c r="H77" s="177"/>
      <c r="I77" s="160"/>
      <c r="J77" s="177"/>
      <c r="K77" s="177"/>
      <c r="L77" s="177"/>
      <c r="M77" s="177"/>
      <c r="N77" s="177"/>
      <c r="O77" s="151"/>
    </row>
    <row r="78" spans="1:15">
      <c r="A78" s="153"/>
      <c r="B78" s="429" t="s">
        <v>359</v>
      </c>
      <c r="C78" s="429"/>
      <c r="D78" s="429"/>
      <c r="E78" s="429"/>
      <c r="F78" s="431"/>
      <c r="G78" s="431"/>
      <c r="H78" s="177"/>
      <c r="I78" s="160"/>
      <c r="J78" s="177"/>
      <c r="K78" s="177"/>
      <c r="L78" s="177"/>
      <c r="M78" s="177"/>
      <c r="N78" s="177"/>
      <c r="O78" s="151"/>
    </row>
    <row r="79" spans="1:15">
      <c r="A79" s="153"/>
      <c r="B79" s="429" t="s">
        <v>360</v>
      </c>
      <c r="C79" s="429"/>
      <c r="D79" s="429"/>
      <c r="E79" s="429"/>
      <c r="F79" s="431"/>
      <c r="G79" s="431"/>
      <c r="H79" s="177"/>
      <c r="I79" s="160"/>
      <c r="J79" s="177"/>
      <c r="K79" s="177"/>
      <c r="L79" s="177"/>
      <c r="M79" s="177"/>
      <c r="N79" s="177"/>
      <c r="O79" s="151"/>
    </row>
    <row r="80" spans="1:15">
      <c r="A80" s="153"/>
      <c r="B80" s="429" t="s">
        <v>361</v>
      </c>
      <c r="C80" s="429"/>
      <c r="D80" s="429"/>
      <c r="E80" s="429"/>
      <c r="F80" s="431"/>
      <c r="G80" s="431"/>
      <c r="H80" s="177"/>
      <c r="I80" s="163"/>
      <c r="J80" s="177"/>
      <c r="K80" s="177"/>
      <c r="L80" s="177"/>
      <c r="M80" s="177"/>
      <c r="N80" s="177"/>
      <c r="O80" s="151"/>
    </row>
    <row r="81" spans="1:15">
      <c r="A81" s="153"/>
      <c r="B81" s="429" t="s">
        <v>362</v>
      </c>
      <c r="C81" s="429"/>
      <c r="D81" s="429"/>
      <c r="E81" s="429"/>
      <c r="F81" s="431"/>
      <c r="G81" s="431"/>
      <c r="H81" s="177"/>
      <c r="I81" s="162"/>
      <c r="J81" s="49"/>
      <c r="K81" s="439" t="s">
        <v>365</v>
      </c>
      <c r="L81" s="440"/>
      <c r="M81" s="443"/>
      <c r="N81" s="443"/>
      <c r="O81" s="151"/>
    </row>
    <row r="82" spans="1:15">
      <c r="A82" s="153"/>
      <c r="B82" s="429" t="s">
        <v>363</v>
      </c>
      <c r="C82" s="429"/>
      <c r="D82" s="429"/>
      <c r="E82" s="429"/>
      <c r="F82" s="431"/>
      <c r="G82" s="431"/>
      <c r="H82" s="177"/>
      <c r="I82" s="160"/>
      <c r="J82" s="177"/>
      <c r="K82" s="439" t="s">
        <v>364</v>
      </c>
      <c r="L82" s="440"/>
      <c r="M82" s="446"/>
      <c r="N82" s="446"/>
      <c r="O82" s="151"/>
    </row>
    <row r="83" spans="1:15">
      <c r="A83" s="153"/>
      <c r="B83" s="444" t="s">
        <v>83</v>
      </c>
      <c r="C83" s="444"/>
      <c r="D83" s="444"/>
      <c r="E83" s="444"/>
      <c r="F83" s="445"/>
      <c r="G83" s="445"/>
      <c r="H83" s="177"/>
      <c r="I83" s="169"/>
      <c r="J83" s="177"/>
      <c r="K83" s="177"/>
      <c r="L83" s="177"/>
      <c r="M83" s="177"/>
      <c r="N83" s="177"/>
      <c r="O83" s="151"/>
    </row>
    <row r="84" spans="1:15">
      <c r="A84" s="153"/>
      <c r="B84" s="177"/>
      <c r="C84" s="177"/>
      <c r="D84" s="177"/>
      <c r="E84" s="177"/>
      <c r="F84" s="177"/>
      <c r="G84" s="177"/>
      <c r="H84" s="177"/>
      <c r="I84" s="177"/>
      <c r="J84" s="177"/>
      <c r="K84" s="177"/>
      <c r="L84" s="177"/>
      <c r="M84" s="177"/>
      <c r="N84" s="177"/>
      <c r="O84" s="151"/>
    </row>
    <row r="85" spans="1:15" ht="12.6" customHeight="1">
      <c r="A85" s="153"/>
      <c r="B85" s="463" t="s">
        <v>372</v>
      </c>
      <c r="C85" s="463"/>
      <c r="D85" s="463"/>
      <c r="E85" s="463"/>
      <c r="F85" s="464"/>
      <c r="G85" s="465"/>
      <c r="H85" s="465"/>
      <c r="I85" s="466"/>
      <c r="J85" s="205"/>
      <c r="K85" s="459"/>
      <c r="L85" s="459"/>
      <c r="M85" s="459"/>
      <c r="N85" s="459"/>
      <c r="O85" s="151"/>
    </row>
    <row r="86" spans="1:15">
      <c r="A86" s="153"/>
      <c r="B86" s="463"/>
      <c r="C86" s="463"/>
      <c r="D86" s="463"/>
      <c r="E86" s="463"/>
      <c r="F86" s="467"/>
      <c r="G86" s="468"/>
      <c r="H86" s="468"/>
      <c r="I86" s="469"/>
      <c r="J86" s="205"/>
      <c r="K86" s="459"/>
      <c r="L86" s="459"/>
      <c r="M86" s="459"/>
      <c r="N86" s="459"/>
      <c r="O86" s="151"/>
    </row>
    <row r="87" spans="1:15">
      <c r="A87" s="153"/>
      <c r="B87" s="189"/>
      <c r="C87" s="189"/>
      <c r="D87" s="190"/>
      <c r="E87" s="190"/>
      <c r="F87" s="190"/>
      <c r="G87" s="190"/>
      <c r="H87" s="189"/>
      <c r="I87" s="460"/>
      <c r="J87" s="460"/>
      <c r="K87" s="459"/>
      <c r="L87" s="459"/>
      <c r="M87" s="459"/>
      <c r="N87" s="459"/>
      <c r="O87" s="151"/>
    </row>
    <row r="88" spans="1:15">
      <c r="A88" s="153"/>
      <c r="B88" s="191" t="s">
        <v>84</v>
      </c>
      <c r="C88" s="189"/>
      <c r="D88" s="189"/>
      <c r="E88" s="189"/>
      <c r="F88" s="189"/>
      <c r="G88" s="189"/>
      <c r="H88" s="189"/>
      <c r="I88" s="460"/>
      <c r="J88" s="460"/>
      <c r="K88" s="459"/>
      <c r="L88" s="459"/>
      <c r="M88" s="459"/>
      <c r="N88" s="459"/>
      <c r="O88" s="151"/>
    </row>
    <row r="89" spans="1:15" ht="12.75" customHeight="1">
      <c r="A89" s="153"/>
      <c r="B89" s="461" t="s">
        <v>85</v>
      </c>
      <c r="C89" s="461"/>
      <c r="D89" s="461"/>
      <c r="E89" s="461"/>
      <c r="F89" s="461"/>
      <c r="G89" s="461"/>
      <c r="H89" s="461"/>
      <c r="I89" s="461"/>
      <c r="J89" s="461"/>
      <c r="K89" s="461"/>
      <c r="L89" s="461"/>
      <c r="M89" s="461"/>
      <c r="N89" s="461"/>
      <c r="O89" s="151"/>
    </row>
    <row r="90" spans="1:15">
      <c r="A90" s="153"/>
      <c r="B90" s="461"/>
      <c r="C90" s="461"/>
      <c r="D90" s="461"/>
      <c r="E90" s="461"/>
      <c r="F90" s="461"/>
      <c r="G90" s="461"/>
      <c r="H90" s="461"/>
      <c r="I90" s="461"/>
      <c r="J90" s="461"/>
      <c r="K90" s="461"/>
      <c r="L90" s="461"/>
      <c r="M90" s="461"/>
      <c r="N90" s="461"/>
      <c r="O90" s="151"/>
    </row>
    <row r="91" spans="1:15">
      <c r="A91" s="153"/>
      <c r="B91" s="171"/>
      <c r="C91" s="171"/>
      <c r="D91" s="171"/>
      <c r="E91" s="171"/>
      <c r="F91" s="171"/>
      <c r="G91" s="171"/>
      <c r="H91" s="171"/>
      <c r="I91" s="171"/>
      <c r="J91" s="171"/>
      <c r="K91" s="171"/>
      <c r="L91" s="462"/>
      <c r="M91" s="462"/>
      <c r="N91" s="462"/>
      <c r="O91" s="151"/>
    </row>
    <row r="92" spans="1:15">
      <c r="A92" s="153"/>
      <c r="B92" s="470" t="s">
        <v>378</v>
      </c>
      <c r="C92" s="470"/>
      <c r="D92" s="471"/>
      <c r="E92" s="472"/>
      <c r="F92" s="473"/>
      <c r="G92" s="171"/>
      <c r="H92" s="171"/>
      <c r="I92" s="171"/>
      <c r="J92" s="447" t="s">
        <v>86</v>
      </c>
      <c r="K92" s="447"/>
      <c r="L92" s="447"/>
      <c r="M92" s="448"/>
      <c r="N92" s="449"/>
      <c r="O92" s="172"/>
    </row>
    <row r="93" spans="1:15">
      <c r="A93" s="166"/>
      <c r="B93" s="167"/>
      <c r="C93" s="167"/>
      <c r="D93" s="167"/>
      <c r="E93" s="167"/>
      <c r="F93" s="167"/>
      <c r="G93" s="167"/>
      <c r="H93" s="167"/>
      <c r="I93" s="167"/>
      <c r="J93" s="167"/>
      <c r="K93" s="167"/>
      <c r="L93" s="167"/>
      <c r="M93" s="167"/>
      <c r="N93" s="167"/>
      <c r="O93" s="156"/>
    </row>
    <row r="1499" spans="16:21" ht="26.4">
      <c r="Q1499" s="20"/>
      <c r="S1499" s="22" t="s">
        <v>99</v>
      </c>
      <c r="T1499" s="22" t="s">
        <v>100</v>
      </c>
      <c r="U1499" s="22" t="s">
        <v>101</v>
      </c>
    </row>
    <row r="1500" spans="16:21" ht="37.950000000000003" customHeight="1">
      <c r="P1500" s="2" t="s">
        <v>102</v>
      </c>
      <c r="Q1500" s="120" t="s">
        <v>73</v>
      </c>
      <c r="R1500" s="21" t="s">
        <v>103</v>
      </c>
      <c r="S1500" s="22" t="s">
        <v>104</v>
      </c>
      <c r="T1500" s="22" t="s">
        <v>104</v>
      </c>
      <c r="U1500" s="22" t="s">
        <v>104</v>
      </c>
    </row>
    <row r="1501" spans="16:21" ht="39.6">
      <c r="P1501" s="450">
        <v>1</v>
      </c>
      <c r="Q1501" s="38" t="s">
        <v>105</v>
      </c>
      <c r="R1501" s="23" t="s">
        <v>106</v>
      </c>
      <c r="S1501" s="24" t="s">
        <v>92</v>
      </c>
      <c r="T1501" s="24" t="s">
        <v>92</v>
      </c>
      <c r="U1501" s="116" t="s">
        <v>94</v>
      </c>
    </row>
    <row r="1502" spans="16:21" ht="39.6">
      <c r="P1502" s="451"/>
      <c r="Q1502" s="25" t="s">
        <v>107</v>
      </c>
      <c r="R1502" s="26" t="s">
        <v>376</v>
      </c>
      <c r="S1502" s="27" t="s">
        <v>94</v>
      </c>
      <c r="T1502" s="28" t="s">
        <v>92</v>
      </c>
      <c r="U1502" s="24" t="s">
        <v>92</v>
      </c>
    </row>
    <row r="1503" spans="16:21" ht="39.6">
      <c r="P1503" s="451"/>
      <c r="Q1503" s="25" t="s">
        <v>109</v>
      </c>
      <c r="R1503" s="26" t="s">
        <v>110</v>
      </c>
      <c r="S1503" s="28" t="s">
        <v>92</v>
      </c>
      <c r="T1503" s="28" t="s">
        <v>92</v>
      </c>
      <c r="U1503" s="116" t="s">
        <v>94</v>
      </c>
    </row>
    <row r="1504" spans="16:21" ht="26.4">
      <c r="P1504" s="451"/>
      <c r="Q1504" s="25" t="s">
        <v>111</v>
      </c>
      <c r="R1504" s="26" t="s">
        <v>112</v>
      </c>
      <c r="S1504" s="28" t="s">
        <v>92</v>
      </c>
      <c r="T1504" s="28" t="s">
        <v>92</v>
      </c>
      <c r="U1504" s="116" t="s">
        <v>94</v>
      </c>
    </row>
    <row r="1505" spans="16:21" ht="52.8">
      <c r="P1505" s="451"/>
      <c r="Q1505" s="25" t="s">
        <v>113</v>
      </c>
      <c r="R1505" s="26" t="s">
        <v>377</v>
      </c>
      <c r="S1505" s="28" t="s">
        <v>92</v>
      </c>
      <c r="T1505" s="28" t="s">
        <v>92</v>
      </c>
      <c r="U1505" s="116" t="s">
        <v>94</v>
      </c>
    </row>
    <row r="1506" spans="16:21" ht="26.4">
      <c r="P1506" s="451"/>
      <c r="Q1506" s="25" t="s">
        <v>115</v>
      </c>
      <c r="R1506" s="29" t="s">
        <v>116</v>
      </c>
      <c r="S1506" s="28" t="s">
        <v>94</v>
      </c>
      <c r="T1506" s="28" t="s">
        <v>92</v>
      </c>
      <c r="U1506" s="116" t="s">
        <v>94</v>
      </c>
    </row>
    <row r="1507" spans="16:21" ht="66">
      <c r="P1507" s="451"/>
      <c r="Q1507" s="25" t="s">
        <v>117</v>
      </c>
      <c r="R1507" s="29" t="s">
        <v>118</v>
      </c>
      <c r="S1507" s="28" t="s">
        <v>92</v>
      </c>
      <c r="T1507" s="28" t="s">
        <v>92</v>
      </c>
      <c r="U1507" s="116" t="s">
        <v>94</v>
      </c>
    </row>
    <row r="1508" spans="16:21" ht="26.4">
      <c r="P1508" s="451"/>
      <c r="Q1508" s="25" t="s">
        <v>119</v>
      </c>
      <c r="R1508" s="29" t="s">
        <v>120</v>
      </c>
      <c r="S1508" s="28" t="s">
        <v>92</v>
      </c>
      <c r="T1508" s="28" t="s">
        <v>92</v>
      </c>
      <c r="U1508" s="116" t="s">
        <v>94</v>
      </c>
    </row>
    <row r="1509" spans="16:21" ht="33" customHeight="1">
      <c r="P1509" s="452"/>
      <c r="Q1509" s="30" t="s">
        <v>121</v>
      </c>
      <c r="R1509" s="31" t="s">
        <v>122</v>
      </c>
      <c r="S1509" s="27" t="s">
        <v>94</v>
      </c>
      <c r="T1509" s="28" t="s">
        <v>92</v>
      </c>
      <c r="U1509" s="116" t="s">
        <v>94</v>
      </c>
    </row>
    <row r="1510" spans="16:21" ht="52.8">
      <c r="P1510" s="453">
        <v>2</v>
      </c>
      <c r="Q1510" s="32" t="s">
        <v>123</v>
      </c>
      <c r="R1510" s="32" t="s">
        <v>124</v>
      </c>
      <c r="S1510" s="28" t="s">
        <v>92</v>
      </c>
      <c r="T1510" s="28" t="s">
        <v>92</v>
      </c>
      <c r="U1510" s="116" t="s">
        <v>94</v>
      </c>
    </row>
    <row r="1511" spans="16:21">
      <c r="P1511" s="454"/>
      <c r="Q1511" s="26" t="s">
        <v>125</v>
      </c>
      <c r="R1511" s="29" t="s">
        <v>126</v>
      </c>
      <c r="S1511" s="27" t="s">
        <v>94</v>
      </c>
      <c r="T1511" s="27" t="s">
        <v>94</v>
      </c>
      <c r="U1511" s="116" t="s">
        <v>94</v>
      </c>
    </row>
    <row r="1512" spans="16:21" ht="26.4">
      <c r="P1512" s="454"/>
      <c r="Q1512" s="26" t="s">
        <v>127</v>
      </c>
      <c r="R1512" s="29" t="s">
        <v>116</v>
      </c>
      <c r="S1512" s="27" t="s">
        <v>94</v>
      </c>
      <c r="T1512" s="27" t="s">
        <v>94</v>
      </c>
      <c r="U1512" s="116" t="s">
        <v>94</v>
      </c>
    </row>
    <row r="1513" spans="16:21" ht="52.8">
      <c r="P1513" s="454"/>
      <c r="Q1513" s="26" t="s">
        <v>128</v>
      </c>
      <c r="R1513" s="29" t="s">
        <v>122</v>
      </c>
      <c r="S1513" s="27" t="s">
        <v>94</v>
      </c>
      <c r="T1513" s="27" t="s">
        <v>94</v>
      </c>
      <c r="U1513" s="116" t="s">
        <v>94</v>
      </c>
    </row>
    <row r="1514" spans="16:21" ht="26.4">
      <c r="P1514" s="455"/>
      <c r="Q1514" s="33" t="s">
        <v>129</v>
      </c>
      <c r="R1514" s="34" t="s">
        <v>130</v>
      </c>
      <c r="S1514" s="28" t="s">
        <v>92</v>
      </c>
      <c r="T1514" s="28" t="s">
        <v>92</v>
      </c>
      <c r="U1514" s="116" t="s">
        <v>94</v>
      </c>
    </row>
    <row r="1515" spans="16:21">
      <c r="P1515" s="456">
        <v>3</v>
      </c>
      <c r="Q1515" s="35" t="s">
        <v>131</v>
      </c>
      <c r="R1515" s="35" t="s">
        <v>132</v>
      </c>
      <c r="S1515" s="27" t="s">
        <v>94</v>
      </c>
      <c r="T1515" s="27" t="s">
        <v>94</v>
      </c>
      <c r="U1515" s="116" t="s">
        <v>94</v>
      </c>
    </row>
    <row r="1516" spans="16:21" ht="26.4">
      <c r="P1516" s="457"/>
      <c r="Q1516" s="29" t="s">
        <v>133</v>
      </c>
      <c r="R1516" s="29" t="s">
        <v>134</v>
      </c>
      <c r="S1516" s="27" t="s">
        <v>94</v>
      </c>
      <c r="T1516" s="28" t="s">
        <v>92</v>
      </c>
      <c r="U1516" s="116" t="s">
        <v>94</v>
      </c>
    </row>
    <row r="1517" spans="16:21" ht="26.4">
      <c r="P1517" s="457"/>
      <c r="Q1517" s="29" t="s">
        <v>135</v>
      </c>
      <c r="R1517" s="29" t="s">
        <v>136</v>
      </c>
      <c r="S1517" s="27" t="s">
        <v>94</v>
      </c>
      <c r="T1517" s="27" t="s">
        <v>94</v>
      </c>
      <c r="U1517" s="116" t="s">
        <v>94</v>
      </c>
    </row>
    <row r="1518" spans="16:21" ht="66">
      <c r="P1518" s="457"/>
      <c r="Q1518" s="31" t="s">
        <v>137</v>
      </c>
      <c r="R1518" s="29" t="s">
        <v>138</v>
      </c>
      <c r="S1518" s="27" t="s">
        <v>94</v>
      </c>
      <c r="T1518" s="27" t="s">
        <v>94</v>
      </c>
      <c r="U1518" s="116" t="s">
        <v>94</v>
      </c>
    </row>
    <row r="1519" spans="16:21" ht="26.4">
      <c r="P1519" s="458"/>
      <c r="Q1519" s="31" t="s">
        <v>139</v>
      </c>
      <c r="R1519" s="31" t="s">
        <v>136</v>
      </c>
      <c r="S1519" s="117" t="s">
        <v>94</v>
      </c>
      <c r="T1519" s="117" t="s">
        <v>94</v>
      </c>
      <c r="U1519" s="118" t="s">
        <v>94</v>
      </c>
    </row>
    <row r="1520" spans="16:21">
      <c r="P1520" s="119"/>
      <c r="Q1520" s="120"/>
      <c r="R1520" s="21"/>
      <c r="S1520" s="22"/>
      <c r="T1520" s="22"/>
      <c r="U1520" s="22"/>
    </row>
  </sheetData>
  <mergeCells count="167">
    <mergeCell ref="J92:L92"/>
    <mergeCell ref="M92:N92"/>
    <mergeCell ref="P1501:P1509"/>
    <mergeCell ref="P1510:P1514"/>
    <mergeCell ref="P1515:P1519"/>
    <mergeCell ref="K85:N86"/>
    <mergeCell ref="I87:J88"/>
    <mergeCell ref="K87:N88"/>
    <mergeCell ref="B89:N90"/>
    <mergeCell ref="L91:N91"/>
    <mergeCell ref="B85:E86"/>
    <mergeCell ref="F85:I86"/>
    <mergeCell ref="B92:C92"/>
    <mergeCell ref="D92:F92"/>
    <mergeCell ref="K81:L81"/>
    <mergeCell ref="M81:N81"/>
    <mergeCell ref="B82:E82"/>
    <mergeCell ref="F82:G82"/>
    <mergeCell ref="B83:E83"/>
    <mergeCell ref="F83:G83"/>
    <mergeCell ref="B79:E79"/>
    <mergeCell ref="F79:G79"/>
    <mergeCell ref="B80:E80"/>
    <mergeCell ref="F80:G80"/>
    <mergeCell ref="B81:E81"/>
    <mergeCell ref="F81:G81"/>
    <mergeCell ref="K82:L82"/>
    <mergeCell ref="M82:N82"/>
    <mergeCell ref="K76:L76"/>
    <mergeCell ref="M76:N76"/>
    <mergeCell ref="B77:E77"/>
    <mergeCell ref="F77:G77"/>
    <mergeCell ref="B78:E78"/>
    <mergeCell ref="F78:G78"/>
    <mergeCell ref="B74:E74"/>
    <mergeCell ref="F74:G74"/>
    <mergeCell ref="F75:G75"/>
    <mergeCell ref="B76:E76"/>
    <mergeCell ref="F76:G76"/>
    <mergeCell ref="B75:D75"/>
    <mergeCell ref="B72:E72"/>
    <mergeCell ref="F72:G72"/>
    <mergeCell ref="B73:E73"/>
    <mergeCell ref="F73:G73"/>
    <mergeCell ref="F68:G68"/>
    <mergeCell ref="K68:L68"/>
    <mergeCell ref="B69:E69"/>
    <mergeCell ref="F69:G69"/>
    <mergeCell ref="B70:E70"/>
    <mergeCell ref="F70:G70"/>
    <mergeCell ref="K70:L70"/>
    <mergeCell ref="B64:N64"/>
    <mergeCell ref="B65:E65"/>
    <mergeCell ref="F65:G65"/>
    <mergeCell ref="B66:E66"/>
    <mergeCell ref="F66:G66"/>
    <mergeCell ref="B67:E67"/>
    <mergeCell ref="F67:G67"/>
    <mergeCell ref="M70:N70"/>
    <mergeCell ref="B71:E71"/>
    <mergeCell ref="F71:G71"/>
    <mergeCell ref="B68:D68"/>
    <mergeCell ref="M52:N52"/>
    <mergeCell ref="B52:J52"/>
    <mergeCell ref="K52:L52"/>
    <mergeCell ref="B59:B60"/>
    <mergeCell ref="C59:D60"/>
    <mergeCell ref="F59:N60"/>
    <mergeCell ref="C62:D62"/>
    <mergeCell ref="F56:N58"/>
    <mergeCell ref="C57:D57"/>
    <mergeCell ref="C58:D58"/>
    <mergeCell ref="B54:N54"/>
    <mergeCell ref="B50:L50"/>
    <mergeCell ref="M50:N51"/>
    <mergeCell ref="B51:L51"/>
    <mergeCell ref="B45:E45"/>
    <mergeCell ref="F45:G45"/>
    <mergeCell ref="I45:L45"/>
    <mergeCell ref="M45:N45"/>
    <mergeCell ref="B47:N47"/>
    <mergeCell ref="B48:N48"/>
    <mergeCell ref="B43:E43"/>
    <mergeCell ref="F43:G43"/>
    <mergeCell ref="I43:L43"/>
    <mergeCell ref="M43:N43"/>
    <mergeCell ref="B44:E44"/>
    <mergeCell ref="F44:G44"/>
    <mergeCell ref="I44:L44"/>
    <mergeCell ref="M44:N44"/>
    <mergeCell ref="B26:G26"/>
    <mergeCell ref="I26:N26"/>
    <mergeCell ref="B27:G39"/>
    <mergeCell ref="I27:N39"/>
    <mergeCell ref="B41:N41"/>
    <mergeCell ref="B42:E42"/>
    <mergeCell ref="F42:G42"/>
    <mergeCell ref="I42:L42"/>
    <mergeCell ref="M42:N42"/>
    <mergeCell ref="B23:E23"/>
    <mergeCell ref="F23:G23"/>
    <mergeCell ref="I23:L23"/>
    <mergeCell ref="M23:N23"/>
    <mergeCell ref="B24:E24"/>
    <mergeCell ref="F24:G24"/>
    <mergeCell ref="I24:L24"/>
    <mergeCell ref="M24:N24"/>
    <mergeCell ref="B21:E21"/>
    <mergeCell ref="F21:G21"/>
    <mergeCell ref="I21:L21"/>
    <mergeCell ref="M21:N21"/>
    <mergeCell ref="B22:E22"/>
    <mergeCell ref="F22:G22"/>
    <mergeCell ref="I22:L22"/>
    <mergeCell ref="M22:N22"/>
    <mergeCell ref="I18:J18"/>
    <mergeCell ref="K18:N18"/>
    <mergeCell ref="B19:N19"/>
    <mergeCell ref="B20:E20"/>
    <mergeCell ref="F20:G20"/>
    <mergeCell ref="I20:L20"/>
    <mergeCell ref="M20:N20"/>
    <mergeCell ref="B16:C16"/>
    <mergeCell ref="D16:G16"/>
    <mergeCell ref="I16:J16"/>
    <mergeCell ref="K16:N16"/>
    <mergeCell ref="I17:J17"/>
    <mergeCell ref="K17:N17"/>
    <mergeCell ref="B14:C14"/>
    <mergeCell ref="D14:G14"/>
    <mergeCell ref="I14:J14"/>
    <mergeCell ref="K14:N14"/>
    <mergeCell ref="B15:C15"/>
    <mergeCell ref="D15:G15"/>
    <mergeCell ref="I15:J15"/>
    <mergeCell ref="K15:N15"/>
    <mergeCell ref="I11:J11"/>
    <mergeCell ref="K11:N11"/>
    <mergeCell ref="D12:G12"/>
    <mergeCell ref="K12:N12"/>
    <mergeCell ref="B13:C13"/>
    <mergeCell ref="D13:G13"/>
    <mergeCell ref="K13:N13"/>
    <mergeCell ref="I13:J13"/>
    <mergeCell ref="B1:N1"/>
    <mergeCell ref="J3:N3"/>
    <mergeCell ref="B9:C9"/>
    <mergeCell ref="D9:G9"/>
    <mergeCell ref="I9:J9"/>
    <mergeCell ref="K9:N9"/>
    <mergeCell ref="B10:C12"/>
    <mergeCell ref="D10:G10"/>
    <mergeCell ref="I10:J10"/>
    <mergeCell ref="K10:N10"/>
    <mergeCell ref="D11:G11"/>
    <mergeCell ref="I8:L8"/>
    <mergeCell ref="M8:N8"/>
    <mergeCell ref="B7:N7"/>
    <mergeCell ref="B4:D4"/>
    <mergeCell ref="E4:G4"/>
    <mergeCell ref="J4:K4"/>
    <mergeCell ref="L4:N4"/>
    <mergeCell ref="B5:C6"/>
    <mergeCell ref="D5:E5"/>
    <mergeCell ref="J5:N5"/>
    <mergeCell ref="D6:E6"/>
    <mergeCell ref="J6:N6"/>
  </mergeCells>
  <dataValidations count="5">
    <dataValidation type="list" allowBlank="1" showInputMessage="1" showErrorMessage="1" sqref="F56" xr:uid="{00000000-0002-0000-0200-000000000000}">
      <formula1>$Q$1500:$Q$1519</formula1>
    </dataValidation>
    <dataValidation type="list" allowBlank="1" showInputMessage="1" showErrorMessage="1" sqref="F66:G83 I66:I69 I71:I80 I82:I83" xr:uid="{00000000-0002-0000-0200-000003000000}">
      <formula1>"YES, NO, N/A"</formula1>
    </dataValidation>
    <dataValidation type="list" allowBlank="1" showInputMessage="1" showErrorMessage="1" sqref="F20:G24 M42:N45 F42:G45 M20:N24" xr:uid="{308C02DB-A502-4953-A352-A30C45BDB1C9}">
      <formula1>"X"</formula1>
    </dataValidation>
    <dataValidation type="list" allowBlank="1" showInputMessage="1" showErrorMessage="1" sqref="I70 I81" xr:uid="{793392DB-231A-4ECB-8B39-2E822E1F4319}">
      <formula1>"PPAP Level:, Level 1, Level 2, Level 3, Level 4, Level 5"</formula1>
    </dataValidation>
    <dataValidation type="list" allowBlank="1" showInputMessage="1" showErrorMessage="1" sqref="D92:F92" xr:uid="{4D768755-A143-4E03-849D-8A23B87637CD}">
      <formula1>"Approved, Rejected, Under Progress"</formula1>
    </dataValidation>
  </dataValidations>
  <hyperlinks>
    <hyperlink ref="M8:N8" location="' B-Part Details '!A1" tooltip="Open B-Part tab" display="B-Part detail tab" xr:uid="{7E23FDAC-0F01-4340-8477-1202A5DF44D5}"/>
    <hyperlink ref="K52:L52" location="' B-Part Details '!A1" tooltip="Open B-Part tab" display="(Use B-Part tab)" xr:uid="{58EDD2EC-488E-4DB3-B713-6B3CC56D39B6}"/>
  </hyperlinks>
  <pageMargins left="0.23622047244094491" right="0.23622047244094491" top="0.74803149606299213" bottom="0.74803149606299213" header="0.31496062992125984" footer="0.31496062992125984"/>
  <pageSetup paperSize="9" scale="91" fitToHeight="2" orientation="portrait" r:id="rId1"/>
  <headerFooter alignWithMargins="0">
    <oddHeader>&amp;L&amp;"Calibri"&amp;10&amp;K000000 General Business - Tenneco Confidential&amp;1#_x000D_&amp;RP06_53.xls</oddHeader>
  </headerFooter>
  <ignoredErrors>
    <ignoredError sqref="B58:B59" unlockedFormula="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288"/>
  <sheetViews>
    <sheetView showGridLines="0" workbookViewId="0"/>
  </sheetViews>
  <sheetFormatPr defaultColWidth="8.88671875" defaultRowHeight="13.2"/>
  <cols>
    <col min="1" max="1" width="1.5546875" customWidth="1"/>
    <col min="2" max="2" width="4" bestFit="1" customWidth="1"/>
    <col min="3" max="3" width="15.88671875" customWidth="1"/>
    <col min="4" max="4" width="22.88671875" customWidth="1"/>
    <col min="5" max="6" width="19.6640625" customWidth="1"/>
    <col min="7" max="7" width="13.88671875" customWidth="1"/>
    <col min="8" max="8" width="2.5546875" customWidth="1"/>
    <col min="9" max="9" width="17.44140625" customWidth="1"/>
    <col min="10" max="10" width="26" customWidth="1"/>
    <col min="11" max="11" width="19.33203125" customWidth="1"/>
    <col min="12" max="13" width="13.6640625" customWidth="1"/>
    <col min="14" max="14" width="14.6640625" customWidth="1"/>
    <col min="15" max="15" width="1.5546875" customWidth="1"/>
  </cols>
  <sheetData>
    <row r="1" spans="1:15" ht="16.2" thickBot="1">
      <c r="A1" s="45"/>
      <c r="B1" s="45"/>
      <c r="C1" s="474" t="s">
        <v>317</v>
      </c>
      <c r="D1" s="474"/>
      <c r="E1" s="474"/>
      <c r="F1" s="474"/>
      <c r="G1" s="474"/>
      <c r="H1" s="146"/>
      <c r="I1" s="475" t="s">
        <v>140</v>
      </c>
      <c r="J1" s="476"/>
      <c r="K1" s="476"/>
      <c r="L1" s="476"/>
      <c r="M1" s="476"/>
      <c r="N1" s="477"/>
      <c r="O1" s="45"/>
    </row>
    <row r="2" spans="1:15" ht="27.6" thickBot="1">
      <c r="A2" s="45"/>
      <c r="B2" s="265"/>
      <c r="C2" s="266" t="s">
        <v>141</v>
      </c>
      <c r="D2" s="267" t="s">
        <v>318</v>
      </c>
      <c r="E2" s="267" t="s">
        <v>319</v>
      </c>
      <c r="F2" s="268" t="s">
        <v>385</v>
      </c>
      <c r="G2" s="269" t="s">
        <v>386</v>
      </c>
      <c r="H2" s="270"/>
      <c r="I2" s="271" t="s">
        <v>142</v>
      </c>
      <c r="J2" s="271" t="s">
        <v>143</v>
      </c>
      <c r="K2" s="271" t="s">
        <v>144</v>
      </c>
      <c r="L2" s="271" t="s">
        <v>145</v>
      </c>
      <c r="M2" s="272" t="s">
        <v>146</v>
      </c>
      <c r="N2" s="271" t="s">
        <v>316</v>
      </c>
      <c r="O2" s="45"/>
    </row>
    <row r="3" spans="1:15" ht="15.6">
      <c r="A3" s="45"/>
      <c r="B3" s="45">
        <v>1</v>
      </c>
      <c r="C3" s="246"/>
      <c r="D3" s="247"/>
      <c r="E3" s="247"/>
      <c r="F3" s="247"/>
      <c r="G3" s="248"/>
      <c r="H3" s="146"/>
      <c r="I3" s="256"/>
      <c r="J3" s="257"/>
      <c r="K3" s="257"/>
      <c r="L3" s="257"/>
      <c r="M3" s="257"/>
      <c r="N3" s="258"/>
      <c r="O3" s="45"/>
    </row>
    <row r="4" spans="1:15" ht="15.6">
      <c r="A4" s="45"/>
      <c r="B4" s="45">
        <v>2</v>
      </c>
      <c r="C4" s="249"/>
      <c r="D4" s="250"/>
      <c r="E4" s="250"/>
      <c r="F4" s="250"/>
      <c r="G4" s="251"/>
      <c r="H4" s="146"/>
      <c r="I4" s="259"/>
      <c r="J4" s="260"/>
      <c r="K4" s="260"/>
      <c r="L4" s="260"/>
      <c r="M4" s="260"/>
      <c r="N4" s="261"/>
      <c r="O4" s="45"/>
    </row>
    <row r="5" spans="1:15" ht="15.6">
      <c r="A5" s="45"/>
      <c r="B5" s="45">
        <v>3</v>
      </c>
      <c r="C5" s="249"/>
      <c r="D5" s="250"/>
      <c r="E5" s="250"/>
      <c r="F5" s="250"/>
      <c r="G5" s="251"/>
      <c r="H5" s="146"/>
      <c r="I5" s="259"/>
      <c r="J5" s="260"/>
      <c r="K5" s="260"/>
      <c r="L5" s="260"/>
      <c r="M5" s="260"/>
      <c r="N5" s="261"/>
      <c r="O5" s="45"/>
    </row>
    <row r="6" spans="1:15" ht="15.6">
      <c r="A6" s="45"/>
      <c r="B6" s="45">
        <v>4</v>
      </c>
      <c r="C6" s="249"/>
      <c r="D6" s="250"/>
      <c r="E6" s="250"/>
      <c r="F6" s="250"/>
      <c r="G6" s="251"/>
      <c r="H6" s="146"/>
      <c r="I6" s="259"/>
      <c r="J6" s="260"/>
      <c r="K6" s="260"/>
      <c r="L6" s="260"/>
      <c r="M6" s="260"/>
      <c r="N6" s="261"/>
      <c r="O6" s="45"/>
    </row>
    <row r="7" spans="1:15" ht="15.6">
      <c r="A7" s="45"/>
      <c r="B7" s="45">
        <v>5</v>
      </c>
      <c r="C7" s="249"/>
      <c r="D7" s="250"/>
      <c r="E7" s="250"/>
      <c r="F7" s="250"/>
      <c r="G7" s="251"/>
      <c r="H7" s="146"/>
      <c r="I7" s="259"/>
      <c r="J7" s="260"/>
      <c r="K7" s="260"/>
      <c r="L7" s="260"/>
      <c r="M7" s="260"/>
      <c r="N7" s="261"/>
      <c r="O7" s="45"/>
    </row>
    <row r="8" spans="1:15" ht="15.6">
      <c r="A8" s="45"/>
      <c r="B8" s="45">
        <v>6</v>
      </c>
      <c r="C8" s="249"/>
      <c r="D8" s="250"/>
      <c r="E8" s="250"/>
      <c r="F8" s="250"/>
      <c r="G8" s="251"/>
      <c r="H8" s="146"/>
      <c r="I8" s="259"/>
      <c r="J8" s="260"/>
      <c r="K8" s="260"/>
      <c r="L8" s="260"/>
      <c r="M8" s="260"/>
      <c r="N8" s="261"/>
      <c r="O8" s="45"/>
    </row>
    <row r="9" spans="1:15" ht="15.6">
      <c r="A9" s="45"/>
      <c r="B9" s="45">
        <v>7</v>
      </c>
      <c r="C9" s="249"/>
      <c r="D9" s="250"/>
      <c r="E9" s="250"/>
      <c r="F9" s="250"/>
      <c r="G9" s="251"/>
      <c r="H9" s="146"/>
      <c r="I9" s="259"/>
      <c r="J9" s="260"/>
      <c r="K9" s="260"/>
      <c r="L9" s="260"/>
      <c r="M9" s="260"/>
      <c r="N9" s="261"/>
      <c r="O9" s="45"/>
    </row>
    <row r="10" spans="1:15" ht="15.6">
      <c r="A10" s="45"/>
      <c r="B10" s="45">
        <v>8</v>
      </c>
      <c r="C10" s="249"/>
      <c r="D10" s="252"/>
      <c r="E10" s="250"/>
      <c r="F10" s="250"/>
      <c r="G10" s="251"/>
      <c r="H10" s="146"/>
      <c r="I10" s="259"/>
      <c r="J10" s="260"/>
      <c r="K10" s="260"/>
      <c r="L10" s="260"/>
      <c r="M10" s="260"/>
      <c r="N10" s="261"/>
      <c r="O10" s="45"/>
    </row>
    <row r="11" spans="1:15" ht="15.6">
      <c r="A11" s="45"/>
      <c r="B11" s="45">
        <v>9</v>
      </c>
      <c r="C11" s="249"/>
      <c r="D11" s="250"/>
      <c r="E11" s="250"/>
      <c r="F11" s="250"/>
      <c r="G11" s="251"/>
      <c r="H11" s="146"/>
      <c r="I11" s="259"/>
      <c r="J11" s="260"/>
      <c r="K11" s="260"/>
      <c r="L11" s="260"/>
      <c r="M11" s="260"/>
      <c r="N11" s="261"/>
      <c r="O11" s="45"/>
    </row>
    <row r="12" spans="1:15" ht="15.6">
      <c r="A12" s="45"/>
      <c r="B12" s="45">
        <v>10</v>
      </c>
      <c r="C12" s="249"/>
      <c r="D12" s="250"/>
      <c r="E12" s="250"/>
      <c r="F12" s="250"/>
      <c r="G12" s="251"/>
      <c r="H12" s="146"/>
      <c r="I12" s="259"/>
      <c r="J12" s="260"/>
      <c r="K12" s="260"/>
      <c r="L12" s="260"/>
      <c r="M12" s="260"/>
      <c r="N12" s="261"/>
      <c r="O12" s="45"/>
    </row>
    <row r="13" spans="1:15" ht="15.6">
      <c r="A13" s="45"/>
      <c r="B13" s="45">
        <v>11</v>
      </c>
      <c r="C13" s="249"/>
      <c r="D13" s="250"/>
      <c r="E13" s="250"/>
      <c r="F13" s="250"/>
      <c r="G13" s="251"/>
      <c r="H13" s="146"/>
      <c r="I13" s="259"/>
      <c r="J13" s="260"/>
      <c r="K13" s="260"/>
      <c r="L13" s="260"/>
      <c r="M13" s="260"/>
      <c r="N13" s="261"/>
      <c r="O13" s="45"/>
    </row>
    <row r="14" spans="1:15" ht="15.6">
      <c r="A14" s="45"/>
      <c r="B14" s="45">
        <v>12</v>
      </c>
      <c r="C14" s="249"/>
      <c r="D14" s="250"/>
      <c r="E14" s="250"/>
      <c r="F14" s="250"/>
      <c r="G14" s="251"/>
      <c r="H14" s="146"/>
      <c r="I14" s="259"/>
      <c r="J14" s="260"/>
      <c r="K14" s="260"/>
      <c r="L14" s="260"/>
      <c r="M14" s="260"/>
      <c r="N14" s="261"/>
      <c r="O14" s="45"/>
    </row>
    <row r="15" spans="1:15" ht="15.6">
      <c r="A15" s="45"/>
      <c r="B15" s="45">
        <v>13</v>
      </c>
      <c r="C15" s="249"/>
      <c r="D15" s="250"/>
      <c r="E15" s="250"/>
      <c r="F15" s="250"/>
      <c r="G15" s="251"/>
      <c r="H15" s="146"/>
      <c r="I15" s="259"/>
      <c r="J15" s="260"/>
      <c r="K15" s="260"/>
      <c r="L15" s="260"/>
      <c r="M15" s="260"/>
      <c r="N15" s="261"/>
      <c r="O15" s="45"/>
    </row>
    <row r="16" spans="1:15" ht="15.6">
      <c r="A16" s="45"/>
      <c r="B16" s="45">
        <v>14</v>
      </c>
      <c r="C16" s="249"/>
      <c r="D16" s="250"/>
      <c r="E16" s="250"/>
      <c r="F16" s="250"/>
      <c r="G16" s="251"/>
      <c r="H16" s="146"/>
      <c r="I16" s="259"/>
      <c r="J16" s="260"/>
      <c r="K16" s="260"/>
      <c r="L16" s="260"/>
      <c r="M16" s="260"/>
      <c r="N16" s="261"/>
      <c r="O16" s="45"/>
    </row>
    <row r="17" spans="1:15" ht="15.6">
      <c r="A17" s="45"/>
      <c r="B17" s="45">
        <v>15</v>
      </c>
      <c r="C17" s="249"/>
      <c r="D17" s="250"/>
      <c r="E17" s="250"/>
      <c r="F17" s="250"/>
      <c r="G17" s="251"/>
      <c r="H17" s="146"/>
      <c r="I17" s="259"/>
      <c r="J17" s="260"/>
      <c r="K17" s="260"/>
      <c r="L17" s="260"/>
      <c r="M17" s="260"/>
      <c r="N17" s="261"/>
      <c r="O17" s="45"/>
    </row>
    <row r="18" spans="1:15" ht="15.6">
      <c r="A18" s="45"/>
      <c r="B18" s="45">
        <v>16</v>
      </c>
      <c r="C18" s="249"/>
      <c r="D18" s="250"/>
      <c r="E18" s="250"/>
      <c r="F18" s="250"/>
      <c r="G18" s="251"/>
      <c r="H18" s="146"/>
      <c r="I18" s="259"/>
      <c r="J18" s="260"/>
      <c r="K18" s="260"/>
      <c r="L18" s="260"/>
      <c r="M18" s="260"/>
      <c r="N18" s="261"/>
      <c r="O18" s="45"/>
    </row>
    <row r="19" spans="1:15" ht="15.6">
      <c r="A19" s="45"/>
      <c r="B19" s="45">
        <v>17</v>
      </c>
      <c r="C19" s="249"/>
      <c r="D19" s="250"/>
      <c r="E19" s="250"/>
      <c r="F19" s="250"/>
      <c r="G19" s="251"/>
      <c r="H19" s="146"/>
      <c r="I19" s="259"/>
      <c r="J19" s="260"/>
      <c r="K19" s="260"/>
      <c r="L19" s="260"/>
      <c r="M19" s="260"/>
      <c r="N19" s="261"/>
      <c r="O19" s="45"/>
    </row>
    <row r="20" spans="1:15" ht="15.6">
      <c r="A20" s="45"/>
      <c r="B20" s="45">
        <v>18</v>
      </c>
      <c r="C20" s="249"/>
      <c r="D20" s="250"/>
      <c r="E20" s="250"/>
      <c r="F20" s="250"/>
      <c r="G20" s="251"/>
      <c r="H20" s="146"/>
      <c r="I20" s="259"/>
      <c r="J20" s="260"/>
      <c r="K20" s="260"/>
      <c r="L20" s="260"/>
      <c r="M20" s="260"/>
      <c r="N20" s="261"/>
      <c r="O20" s="45"/>
    </row>
    <row r="21" spans="1:15" ht="15.6">
      <c r="A21" s="45"/>
      <c r="B21" s="45">
        <v>19</v>
      </c>
      <c r="C21" s="249"/>
      <c r="D21" s="250"/>
      <c r="E21" s="250"/>
      <c r="F21" s="250"/>
      <c r="G21" s="251"/>
      <c r="H21" s="146"/>
      <c r="I21" s="259"/>
      <c r="J21" s="260"/>
      <c r="K21" s="260"/>
      <c r="L21" s="260"/>
      <c r="M21" s="260"/>
      <c r="N21" s="261"/>
      <c r="O21" s="45"/>
    </row>
    <row r="22" spans="1:15" ht="15.6">
      <c r="A22" s="45"/>
      <c r="B22" s="45">
        <v>20</v>
      </c>
      <c r="C22" s="249"/>
      <c r="D22" s="250"/>
      <c r="E22" s="250"/>
      <c r="F22" s="250"/>
      <c r="G22" s="251"/>
      <c r="H22" s="146"/>
      <c r="I22" s="259"/>
      <c r="J22" s="260"/>
      <c r="K22" s="260"/>
      <c r="L22" s="260"/>
      <c r="M22" s="260"/>
      <c r="N22" s="261"/>
      <c r="O22" s="45"/>
    </row>
    <row r="23" spans="1:15" ht="15.6">
      <c r="A23" s="45"/>
      <c r="B23" s="45">
        <v>21</v>
      </c>
      <c r="C23" s="249"/>
      <c r="D23" s="250"/>
      <c r="E23" s="250"/>
      <c r="F23" s="250"/>
      <c r="G23" s="251"/>
      <c r="H23" s="146"/>
      <c r="I23" s="259"/>
      <c r="J23" s="260"/>
      <c r="K23" s="260"/>
      <c r="L23" s="260"/>
      <c r="M23" s="260"/>
      <c r="N23" s="261"/>
      <c r="O23" s="45"/>
    </row>
    <row r="24" spans="1:15" ht="15.6">
      <c r="A24" s="45"/>
      <c r="B24" s="45">
        <v>22</v>
      </c>
      <c r="C24" s="249"/>
      <c r="D24" s="250"/>
      <c r="E24" s="250"/>
      <c r="F24" s="250"/>
      <c r="G24" s="251"/>
      <c r="H24" s="146"/>
      <c r="I24" s="259"/>
      <c r="J24" s="260"/>
      <c r="K24" s="260"/>
      <c r="L24" s="260"/>
      <c r="M24" s="260"/>
      <c r="N24" s="261"/>
      <c r="O24" s="45"/>
    </row>
    <row r="25" spans="1:15" ht="15.6">
      <c r="A25" s="45"/>
      <c r="B25" s="45">
        <v>23</v>
      </c>
      <c r="C25" s="249"/>
      <c r="D25" s="250"/>
      <c r="E25" s="250"/>
      <c r="F25" s="250"/>
      <c r="G25" s="251"/>
      <c r="H25" s="146"/>
      <c r="I25" s="259"/>
      <c r="J25" s="260"/>
      <c r="K25" s="260"/>
      <c r="L25" s="260"/>
      <c r="M25" s="260"/>
      <c r="N25" s="261"/>
      <c r="O25" s="45"/>
    </row>
    <row r="26" spans="1:15" ht="15.6">
      <c r="A26" s="45"/>
      <c r="B26" s="45">
        <v>24</v>
      </c>
      <c r="C26" s="249"/>
      <c r="D26" s="250"/>
      <c r="E26" s="250"/>
      <c r="F26" s="250"/>
      <c r="G26" s="251"/>
      <c r="H26" s="146"/>
      <c r="I26" s="259"/>
      <c r="J26" s="260"/>
      <c r="K26" s="260"/>
      <c r="L26" s="260"/>
      <c r="M26" s="260"/>
      <c r="N26" s="261"/>
      <c r="O26" s="45"/>
    </row>
    <row r="27" spans="1:15" ht="15.6">
      <c r="A27" s="45"/>
      <c r="B27" s="45">
        <v>25</v>
      </c>
      <c r="C27" s="249"/>
      <c r="D27" s="250"/>
      <c r="E27" s="250"/>
      <c r="F27" s="250"/>
      <c r="G27" s="251"/>
      <c r="H27" s="146"/>
      <c r="I27" s="259"/>
      <c r="J27" s="260"/>
      <c r="K27" s="260"/>
      <c r="L27" s="260"/>
      <c r="M27" s="260"/>
      <c r="N27" s="261"/>
      <c r="O27" s="45"/>
    </row>
    <row r="28" spans="1:15" ht="15.6">
      <c r="A28" s="45"/>
      <c r="B28" s="45">
        <v>26</v>
      </c>
      <c r="C28" s="249"/>
      <c r="D28" s="250"/>
      <c r="E28" s="250"/>
      <c r="F28" s="250"/>
      <c r="G28" s="251"/>
      <c r="H28" s="146"/>
      <c r="I28" s="259"/>
      <c r="J28" s="260"/>
      <c r="K28" s="260"/>
      <c r="L28" s="260"/>
      <c r="M28" s="260"/>
      <c r="N28" s="261"/>
      <c r="O28" s="45"/>
    </row>
    <row r="29" spans="1:15" ht="15.6">
      <c r="A29" s="45"/>
      <c r="B29" s="45">
        <v>27</v>
      </c>
      <c r="C29" s="249"/>
      <c r="D29" s="250"/>
      <c r="E29" s="250"/>
      <c r="F29" s="250"/>
      <c r="G29" s="251"/>
      <c r="H29" s="146"/>
      <c r="I29" s="259"/>
      <c r="J29" s="260"/>
      <c r="K29" s="260"/>
      <c r="L29" s="260"/>
      <c r="M29" s="260"/>
      <c r="N29" s="261"/>
      <c r="O29" s="45"/>
    </row>
    <row r="30" spans="1:15" ht="15.6">
      <c r="A30" s="45"/>
      <c r="B30" s="45">
        <v>28</v>
      </c>
      <c r="C30" s="249"/>
      <c r="D30" s="250"/>
      <c r="E30" s="250"/>
      <c r="F30" s="250"/>
      <c r="G30" s="251"/>
      <c r="H30" s="146"/>
      <c r="I30" s="259"/>
      <c r="J30" s="260"/>
      <c r="K30" s="260"/>
      <c r="L30" s="260"/>
      <c r="M30" s="260"/>
      <c r="N30" s="261"/>
      <c r="O30" s="45"/>
    </row>
    <row r="31" spans="1:15" ht="15.6">
      <c r="A31" s="45"/>
      <c r="B31" s="45">
        <v>29</v>
      </c>
      <c r="C31" s="249"/>
      <c r="D31" s="250"/>
      <c r="E31" s="250"/>
      <c r="F31" s="250"/>
      <c r="G31" s="251"/>
      <c r="H31" s="146"/>
      <c r="I31" s="259"/>
      <c r="J31" s="260"/>
      <c r="K31" s="260"/>
      <c r="L31" s="260"/>
      <c r="M31" s="260"/>
      <c r="N31" s="261"/>
      <c r="O31" s="45"/>
    </row>
    <row r="32" spans="1:15" ht="15.6">
      <c r="A32" s="45"/>
      <c r="B32" s="45">
        <v>30</v>
      </c>
      <c r="C32" s="249"/>
      <c r="D32" s="250"/>
      <c r="E32" s="250"/>
      <c r="F32" s="250"/>
      <c r="G32" s="251"/>
      <c r="H32" s="146"/>
      <c r="I32" s="259"/>
      <c r="J32" s="260"/>
      <c r="K32" s="260"/>
      <c r="L32" s="260"/>
      <c r="M32" s="260"/>
      <c r="N32" s="261"/>
      <c r="O32" s="45"/>
    </row>
    <row r="33" spans="1:15" ht="15.6">
      <c r="A33" s="45"/>
      <c r="B33" s="45">
        <v>31</v>
      </c>
      <c r="C33" s="249"/>
      <c r="D33" s="250"/>
      <c r="E33" s="250"/>
      <c r="F33" s="250"/>
      <c r="G33" s="251"/>
      <c r="H33" s="146"/>
      <c r="I33" s="259"/>
      <c r="J33" s="260"/>
      <c r="K33" s="260"/>
      <c r="L33" s="260"/>
      <c r="M33" s="260"/>
      <c r="N33" s="261"/>
      <c r="O33" s="45"/>
    </row>
    <row r="34" spans="1:15" ht="15.6">
      <c r="A34" s="45"/>
      <c r="B34" s="45">
        <v>32</v>
      </c>
      <c r="C34" s="249"/>
      <c r="D34" s="250"/>
      <c r="E34" s="250"/>
      <c r="F34" s="250"/>
      <c r="G34" s="251"/>
      <c r="H34" s="146"/>
      <c r="I34" s="259"/>
      <c r="J34" s="260"/>
      <c r="K34" s="260"/>
      <c r="L34" s="260"/>
      <c r="M34" s="260"/>
      <c r="N34" s="261"/>
      <c r="O34" s="45"/>
    </row>
    <row r="35" spans="1:15" ht="15.6">
      <c r="A35" s="45"/>
      <c r="B35" s="45">
        <v>33</v>
      </c>
      <c r="C35" s="249"/>
      <c r="D35" s="250"/>
      <c r="E35" s="250"/>
      <c r="F35" s="250"/>
      <c r="G35" s="251"/>
      <c r="H35" s="146"/>
      <c r="I35" s="259"/>
      <c r="J35" s="260"/>
      <c r="K35" s="260"/>
      <c r="L35" s="260"/>
      <c r="M35" s="260"/>
      <c r="N35" s="261"/>
      <c r="O35" s="45"/>
    </row>
    <row r="36" spans="1:15" ht="15.6">
      <c r="A36" s="45"/>
      <c r="B36" s="45">
        <v>34</v>
      </c>
      <c r="C36" s="249"/>
      <c r="D36" s="250"/>
      <c r="E36" s="250"/>
      <c r="F36" s="250"/>
      <c r="G36" s="251"/>
      <c r="H36" s="146"/>
      <c r="I36" s="259"/>
      <c r="J36" s="260"/>
      <c r="K36" s="260"/>
      <c r="L36" s="260"/>
      <c r="M36" s="260"/>
      <c r="N36" s="261"/>
      <c r="O36" s="45"/>
    </row>
    <row r="37" spans="1:15" ht="15.6">
      <c r="A37" s="45"/>
      <c r="B37" s="45">
        <v>35</v>
      </c>
      <c r="C37" s="249"/>
      <c r="D37" s="250"/>
      <c r="E37" s="250"/>
      <c r="F37" s="250"/>
      <c r="G37" s="251"/>
      <c r="H37" s="146"/>
      <c r="I37" s="259"/>
      <c r="J37" s="260"/>
      <c r="K37" s="260"/>
      <c r="L37" s="260"/>
      <c r="M37" s="260"/>
      <c r="N37" s="261"/>
      <c r="O37" s="45"/>
    </row>
    <row r="38" spans="1:15" ht="15.6">
      <c r="A38" s="45"/>
      <c r="B38" s="45">
        <v>36</v>
      </c>
      <c r="C38" s="249"/>
      <c r="D38" s="250"/>
      <c r="E38" s="250"/>
      <c r="F38" s="250"/>
      <c r="G38" s="251"/>
      <c r="H38" s="146"/>
      <c r="I38" s="259"/>
      <c r="J38" s="260"/>
      <c r="K38" s="260"/>
      <c r="L38" s="260"/>
      <c r="M38" s="260"/>
      <c r="N38" s="261"/>
      <c r="O38" s="45"/>
    </row>
    <row r="39" spans="1:15" ht="15.6">
      <c r="A39" s="45"/>
      <c r="B39" s="45">
        <v>37</v>
      </c>
      <c r="C39" s="249"/>
      <c r="D39" s="250"/>
      <c r="E39" s="250"/>
      <c r="F39" s="250"/>
      <c r="G39" s="251"/>
      <c r="H39" s="146"/>
      <c r="I39" s="259"/>
      <c r="J39" s="260"/>
      <c r="K39" s="260"/>
      <c r="L39" s="260"/>
      <c r="M39" s="260"/>
      <c r="N39" s="261"/>
      <c r="O39" s="45"/>
    </row>
    <row r="40" spans="1:15" ht="15.6">
      <c r="A40" s="45"/>
      <c r="B40" s="45">
        <v>38</v>
      </c>
      <c r="C40" s="249"/>
      <c r="D40" s="250"/>
      <c r="E40" s="250"/>
      <c r="F40" s="250"/>
      <c r="G40" s="251"/>
      <c r="H40" s="146"/>
      <c r="I40" s="259"/>
      <c r="J40" s="260"/>
      <c r="K40" s="260"/>
      <c r="L40" s="260"/>
      <c r="M40" s="260"/>
      <c r="N40" s="261"/>
      <c r="O40" s="45"/>
    </row>
    <row r="41" spans="1:15" ht="15.6">
      <c r="A41" s="45"/>
      <c r="B41" s="45">
        <v>39</v>
      </c>
      <c r="C41" s="249"/>
      <c r="D41" s="250"/>
      <c r="E41" s="250"/>
      <c r="F41" s="250"/>
      <c r="G41" s="251"/>
      <c r="H41" s="146"/>
      <c r="I41" s="259"/>
      <c r="J41" s="260"/>
      <c r="K41" s="260"/>
      <c r="L41" s="260"/>
      <c r="M41" s="260"/>
      <c r="N41" s="261"/>
      <c r="O41" s="45"/>
    </row>
    <row r="42" spans="1:15" ht="15.6">
      <c r="A42" s="45"/>
      <c r="B42" s="45">
        <v>40</v>
      </c>
      <c r="C42" s="249"/>
      <c r="D42" s="250"/>
      <c r="E42" s="250"/>
      <c r="F42" s="250"/>
      <c r="G42" s="251"/>
      <c r="H42" s="146"/>
      <c r="I42" s="259"/>
      <c r="J42" s="260"/>
      <c r="K42" s="260"/>
      <c r="L42" s="260"/>
      <c r="M42" s="260"/>
      <c r="N42" s="261"/>
      <c r="O42" s="45"/>
    </row>
    <row r="43" spans="1:15" ht="15.6">
      <c r="A43" s="45"/>
      <c r="B43" s="45">
        <v>41</v>
      </c>
      <c r="C43" s="249"/>
      <c r="D43" s="250"/>
      <c r="E43" s="250"/>
      <c r="F43" s="250"/>
      <c r="G43" s="251"/>
      <c r="H43" s="146"/>
      <c r="I43" s="259"/>
      <c r="J43" s="260"/>
      <c r="K43" s="260"/>
      <c r="L43" s="260"/>
      <c r="M43" s="260"/>
      <c r="N43" s="261"/>
      <c r="O43" s="45"/>
    </row>
    <row r="44" spans="1:15" ht="15.6">
      <c r="A44" s="45"/>
      <c r="B44" s="45">
        <v>42</v>
      </c>
      <c r="C44" s="249"/>
      <c r="D44" s="250"/>
      <c r="E44" s="250"/>
      <c r="F44" s="250"/>
      <c r="G44" s="251"/>
      <c r="H44" s="146"/>
      <c r="I44" s="259"/>
      <c r="J44" s="260"/>
      <c r="K44" s="260"/>
      <c r="L44" s="260"/>
      <c r="M44" s="260"/>
      <c r="N44" s="261"/>
      <c r="O44" s="45"/>
    </row>
    <row r="45" spans="1:15" ht="15.6">
      <c r="A45" s="45"/>
      <c r="B45" s="45">
        <v>43</v>
      </c>
      <c r="C45" s="249"/>
      <c r="D45" s="250"/>
      <c r="E45" s="250"/>
      <c r="F45" s="250"/>
      <c r="G45" s="251"/>
      <c r="H45" s="146"/>
      <c r="I45" s="259"/>
      <c r="J45" s="260"/>
      <c r="K45" s="260"/>
      <c r="L45" s="260"/>
      <c r="M45" s="260"/>
      <c r="N45" s="261"/>
      <c r="O45" s="45"/>
    </row>
    <row r="46" spans="1:15" ht="15.6">
      <c r="A46" s="45"/>
      <c r="B46" s="45">
        <v>44</v>
      </c>
      <c r="C46" s="249"/>
      <c r="D46" s="250"/>
      <c r="E46" s="250"/>
      <c r="F46" s="250"/>
      <c r="G46" s="251"/>
      <c r="H46" s="146"/>
      <c r="I46" s="259"/>
      <c r="J46" s="260"/>
      <c r="K46" s="260"/>
      <c r="L46" s="260"/>
      <c r="M46" s="260"/>
      <c r="N46" s="261"/>
      <c r="O46" s="45"/>
    </row>
    <row r="47" spans="1:15" ht="15.6">
      <c r="A47" s="45"/>
      <c r="B47" s="45">
        <v>45</v>
      </c>
      <c r="C47" s="249"/>
      <c r="D47" s="250"/>
      <c r="E47" s="250"/>
      <c r="F47" s="250"/>
      <c r="G47" s="251"/>
      <c r="H47" s="146"/>
      <c r="I47" s="259"/>
      <c r="J47" s="260"/>
      <c r="K47" s="260"/>
      <c r="L47" s="260"/>
      <c r="M47" s="260"/>
      <c r="N47" s="261"/>
      <c r="O47" s="45"/>
    </row>
    <row r="48" spans="1:15" ht="15.6">
      <c r="A48" s="45"/>
      <c r="B48" s="45">
        <v>46</v>
      </c>
      <c r="C48" s="249"/>
      <c r="D48" s="250"/>
      <c r="E48" s="250"/>
      <c r="F48" s="250"/>
      <c r="G48" s="251"/>
      <c r="H48" s="146"/>
      <c r="I48" s="259"/>
      <c r="J48" s="260"/>
      <c r="K48" s="260"/>
      <c r="L48" s="260"/>
      <c r="M48" s="260"/>
      <c r="N48" s="261"/>
      <c r="O48" s="45"/>
    </row>
    <row r="49" spans="1:15" ht="15.6">
      <c r="A49" s="45"/>
      <c r="B49" s="45">
        <v>47</v>
      </c>
      <c r="C49" s="249"/>
      <c r="D49" s="250"/>
      <c r="E49" s="250"/>
      <c r="F49" s="250"/>
      <c r="G49" s="251"/>
      <c r="H49" s="146"/>
      <c r="I49" s="259"/>
      <c r="J49" s="260"/>
      <c r="K49" s="260"/>
      <c r="L49" s="260"/>
      <c r="M49" s="260"/>
      <c r="N49" s="261"/>
      <c r="O49" s="45"/>
    </row>
    <row r="50" spans="1:15" ht="15.6">
      <c r="A50" s="45"/>
      <c r="B50" s="45">
        <v>48</v>
      </c>
      <c r="C50" s="249"/>
      <c r="D50" s="250"/>
      <c r="E50" s="250"/>
      <c r="F50" s="250"/>
      <c r="G50" s="251"/>
      <c r="H50" s="146"/>
      <c r="I50" s="259"/>
      <c r="J50" s="260"/>
      <c r="K50" s="260"/>
      <c r="L50" s="260"/>
      <c r="M50" s="260"/>
      <c r="N50" s="261"/>
      <c r="O50" s="45"/>
    </row>
    <row r="51" spans="1:15" ht="15.6">
      <c r="A51" s="45"/>
      <c r="B51" s="45">
        <v>49</v>
      </c>
      <c r="C51" s="249"/>
      <c r="D51" s="250"/>
      <c r="E51" s="250"/>
      <c r="F51" s="250"/>
      <c r="G51" s="251"/>
      <c r="H51" s="146"/>
      <c r="I51" s="259"/>
      <c r="J51" s="260"/>
      <c r="K51" s="260"/>
      <c r="L51" s="260"/>
      <c r="M51" s="260"/>
      <c r="N51" s="261"/>
      <c r="O51" s="45"/>
    </row>
    <row r="52" spans="1:15" ht="15.6">
      <c r="A52" s="45"/>
      <c r="B52" s="45">
        <v>50</v>
      </c>
      <c r="C52" s="249"/>
      <c r="D52" s="250"/>
      <c r="E52" s="250"/>
      <c r="F52" s="250"/>
      <c r="G52" s="251"/>
      <c r="H52" s="146"/>
      <c r="I52" s="259"/>
      <c r="J52" s="260"/>
      <c r="K52" s="260"/>
      <c r="L52" s="260"/>
      <c r="M52" s="260"/>
      <c r="N52" s="261"/>
      <c r="O52" s="45"/>
    </row>
    <row r="53" spans="1:15" ht="15.6">
      <c r="A53" s="45"/>
      <c r="B53" s="45">
        <v>51</v>
      </c>
      <c r="C53" s="249"/>
      <c r="D53" s="250"/>
      <c r="E53" s="250"/>
      <c r="F53" s="250"/>
      <c r="G53" s="251"/>
      <c r="H53" s="146"/>
      <c r="I53" s="259"/>
      <c r="J53" s="260"/>
      <c r="K53" s="260"/>
      <c r="L53" s="260"/>
      <c r="M53" s="260"/>
      <c r="N53" s="261"/>
      <c r="O53" s="45"/>
    </row>
    <row r="54" spans="1:15" ht="15.6">
      <c r="A54" s="45"/>
      <c r="B54" s="45">
        <v>52</v>
      </c>
      <c r="C54" s="249"/>
      <c r="D54" s="250"/>
      <c r="E54" s="250"/>
      <c r="F54" s="250"/>
      <c r="G54" s="251"/>
      <c r="H54" s="146"/>
      <c r="I54" s="259"/>
      <c r="J54" s="260"/>
      <c r="K54" s="260"/>
      <c r="L54" s="260"/>
      <c r="M54" s="260"/>
      <c r="N54" s="261"/>
      <c r="O54" s="45"/>
    </row>
    <row r="55" spans="1:15" ht="15.6">
      <c r="A55" s="45"/>
      <c r="B55" s="45">
        <v>53</v>
      </c>
      <c r="C55" s="249"/>
      <c r="D55" s="250"/>
      <c r="E55" s="250"/>
      <c r="F55" s="250"/>
      <c r="G55" s="251"/>
      <c r="H55" s="146"/>
      <c r="I55" s="259"/>
      <c r="J55" s="260"/>
      <c r="K55" s="260"/>
      <c r="L55" s="260"/>
      <c r="M55" s="260"/>
      <c r="N55" s="261"/>
      <c r="O55" s="45"/>
    </row>
    <row r="56" spans="1:15" ht="15.6">
      <c r="A56" s="45"/>
      <c r="B56" s="45">
        <v>54</v>
      </c>
      <c r="C56" s="249"/>
      <c r="D56" s="250"/>
      <c r="E56" s="250"/>
      <c r="F56" s="250"/>
      <c r="G56" s="251"/>
      <c r="H56" s="146"/>
      <c r="I56" s="259"/>
      <c r="J56" s="260"/>
      <c r="K56" s="260"/>
      <c r="L56" s="260"/>
      <c r="M56" s="260"/>
      <c r="N56" s="261"/>
      <c r="O56" s="45"/>
    </row>
    <row r="57" spans="1:15" ht="15.6">
      <c r="A57" s="45"/>
      <c r="B57" s="45">
        <v>55</v>
      </c>
      <c r="C57" s="249"/>
      <c r="D57" s="250"/>
      <c r="E57" s="250"/>
      <c r="F57" s="250"/>
      <c r="G57" s="251"/>
      <c r="H57" s="146"/>
      <c r="I57" s="259"/>
      <c r="J57" s="260"/>
      <c r="K57" s="260"/>
      <c r="L57" s="260"/>
      <c r="M57" s="260"/>
      <c r="N57" s="261"/>
      <c r="O57" s="45"/>
    </row>
    <row r="58" spans="1:15" ht="15.6">
      <c r="A58" s="45"/>
      <c r="B58" s="45">
        <v>56</v>
      </c>
      <c r="C58" s="249"/>
      <c r="D58" s="250"/>
      <c r="E58" s="250"/>
      <c r="F58" s="250"/>
      <c r="G58" s="251"/>
      <c r="H58" s="146"/>
      <c r="I58" s="259"/>
      <c r="J58" s="260"/>
      <c r="K58" s="260"/>
      <c r="L58" s="260"/>
      <c r="M58" s="260"/>
      <c r="N58" s="261"/>
      <c r="O58" s="45"/>
    </row>
    <row r="59" spans="1:15" ht="15.6">
      <c r="A59" s="45"/>
      <c r="B59" s="45">
        <v>57</v>
      </c>
      <c r="C59" s="249"/>
      <c r="D59" s="250"/>
      <c r="E59" s="250"/>
      <c r="F59" s="250"/>
      <c r="G59" s="251"/>
      <c r="H59" s="146"/>
      <c r="I59" s="259"/>
      <c r="J59" s="260"/>
      <c r="K59" s="260"/>
      <c r="L59" s="260"/>
      <c r="M59" s="260"/>
      <c r="N59" s="261"/>
      <c r="O59" s="45"/>
    </row>
    <row r="60" spans="1:15" ht="15.6">
      <c r="A60" s="45"/>
      <c r="B60" s="45">
        <v>58</v>
      </c>
      <c r="C60" s="249"/>
      <c r="D60" s="250"/>
      <c r="E60" s="250"/>
      <c r="F60" s="250"/>
      <c r="G60" s="251"/>
      <c r="H60" s="146"/>
      <c r="I60" s="259"/>
      <c r="J60" s="260"/>
      <c r="K60" s="260"/>
      <c r="L60" s="260"/>
      <c r="M60" s="260"/>
      <c r="N60" s="261"/>
      <c r="O60" s="45"/>
    </row>
    <row r="61" spans="1:15" ht="15.6">
      <c r="A61" s="45"/>
      <c r="B61" s="45">
        <v>59</v>
      </c>
      <c r="C61" s="249"/>
      <c r="D61" s="250"/>
      <c r="E61" s="250"/>
      <c r="F61" s="250"/>
      <c r="G61" s="251"/>
      <c r="H61" s="146"/>
      <c r="I61" s="259"/>
      <c r="J61" s="260"/>
      <c r="K61" s="260"/>
      <c r="L61" s="260"/>
      <c r="M61" s="260"/>
      <c r="N61" s="261"/>
      <c r="O61" s="45"/>
    </row>
    <row r="62" spans="1:15" ht="15.6">
      <c r="A62" s="45"/>
      <c r="B62" s="45">
        <v>60</v>
      </c>
      <c r="C62" s="249"/>
      <c r="D62" s="250"/>
      <c r="E62" s="250"/>
      <c r="F62" s="250"/>
      <c r="G62" s="251"/>
      <c r="H62" s="146"/>
      <c r="I62" s="259"/>
      <c r="J62" s="260"/>
      <c r="K62" s="260"/>
      <c r="L62" s="260"/>
      <c r="M62" s="260"/>
      <c r="N62" s="261"/>
      <c r="O62" s="45"/>
    </row>
    <row r="63" spans="1:15" ht="15.6">
      <c r="A63" s="45"/>
      <c r="B63" s="45">
        <v>61</v>
      </c>
      <c r="C63" s="249"/>
      <c r="D63" s="250"/>
      <c r="E63" s="250"/>
      <c r="F63" s="250"/>
      <c r="G63" s="251"/>
      <c r="H63" s="146"/>
      <c r="I63" s="259"/>
      <c r="J63" s="260"/>
      <c r="K63" s="260"/>
      <c r="L63" s="260"/>
      <c r="M63" s="260"/>
      <c r="N63" s="261"/>
      <c r="O63" s="45"/>
    </row>
    <row r="64" spans="1:15" ht="15.6">
      <c r="A64" s="45"/>
      <c r="B64" s="45">
        <v>62</v>
      </c>
      <c r="C64" s="249"/>
      <c r="D64" s="250"/>
      <c r="E64" s="250"/>
      <c r="F64" s="250"/>
      <c r="G64" s="251"/>
      <c r="H64" s="146"/>
      <c r="I64" s="259"/>
      <c r="J64" s="260"/>
      <c r="K64" s="260"/>
      <c r="L64" s="260"/>
      <c r="M64" s="260"/>
      <c r="N64" s="261"/>
      <c r="O64" s="45"/>
    </row>
    <row r="65" spans="1:15" ht="15.6">
      <c r="A65" s="45"/>
      <c r="B65" s="45">
        <v>63</v>
      </c>
      <c r="C65" s="249"/>
      <c r="D65" s="250"/>
      <c r="E65" s="250"/>
      <c r="F65" s="250"/>
      <c r="G65" s="251"/>
      <c r="H65" s="146"/>
      <c r="I65" s="259"/>
      <c r="J65" s="260"/>
      <c r="K65" s="260"/>
      <c r="L65" s="260"/>
      <c r="M65" s="260"/>
      <c r="N65" s="261"/>
      <c r="O65" s="45"/>
    </row>
    <row r="66" spans="1:15" ht="15.6">
      <c r="A66" s="45"/>
      <c r="B66" s="45">
        <v>64</v>
      </c>
      <c r="C66" s="249"/>
      <c r="D66" s="250"/>
      <c r="E66" s="250"/>
      <c r="F66" s="250"/>
      <c r="G66" s="251"/>
      <c r="H66" s="146"/>
      <c r="I66" s="259"/>
      <c r="J66" s="260"/>
      <c r="K66" s="260"/>
      <c r="L66" s="260"/>
      <c r="M66" s="260"/>
      <c r="N66" s="261"/>
      <c r="O66" s="45"/>
    </row>
    <row r="67" spans="1:15" ht="15.6">
      <c r="A67" s="45"/>
      <c r="B67" s="45">
        <v>65</v>
      </c>
      <c r="C67" s="249"/>
      <c r="D67" s="250"/>
      <c r="E67" s="250"/>
      <c r="F67" s="250"/>
      <c r="G67" s="251"/>
      <c r="H67" s="146"/>
      <c r="I67" s="259"/>
      <c r="J67" s="260"/>
      <c r="K67" s="260"/>
      <c r="L67" s="260"/>
      <c r="M67" s="260"/>
      <c r="N67" s="261"/>
      <c r="O67" s="45"/>
    </row>
    <row r="68" spans="1:15" ht="15.6">
      <c r="A68" s="45"/>
      <c r="B68" s="45">
        <v>66</v>
      </c>
      <c r="C68" s="249"/>
      <c r="D68" s="250"/>
      <c r="E68" s="250"/>
      <c r="F68" s="250"/>
      <c r="G68" s="251"/>
      <c r="H68" s="146"/>
      <c r="I68" s="259"/>
      <c r="J68" s="260"/>
      <c r="K68" s="260"/>
      <c r="L68" s="260"/>
      <c r="M68" s="260"/>
      <c r="N68" s="261"/>
      <c r="O68" s="45"/>
    </row>
    <row r="69" spans="1:15" ht="15.6">
      <c r="A69" s="45"/>
      <c r="B69" s="45">
        <v>67</v>
      </c>
      <c r="C69" s="249"/>
      <c r="D69" s="250"/>
      <c r="E69" s="250"/>
      <c r="F69" s="250"/>
      <c r="G69" s="251"/>
      <c r="H69" s="146"/>
      <c r="I69" s="259"/>
      <c r="J69" s="260"/>
      <c r="K69" s="260"/>
      <c r="L69" s="260"/>
      <c r="M69" s="260"/>
      <c r="N69" s="261"/>
      <c r="O69" s="45"/>
    </row>
    <row r="70" spans="1:15" ht="15.6">
      <c r="A70" s="45"/>
      <c r="B70" s="45">
        <v>68</v>
      </c>
      <c r="C70" s="249"/>
      <c r="D70" s="250"/>
      <c r="E70" s="250"/>
      <c r="F70" s="250"/>
      <c r="G70" s="251"/>
      <c r="H70" s="146"/>
      <c r="I70" s="259"/>
      <c r="J70" s="260"/>
      <c r="K70" s="260"/>
      <c r="L70" s="260"/>
      <c r="M70" s="260"/>
      <c r="N70" s="261"/>
      <c r="O70" s="45"/>
    </row>
    <row r="71" spans="1:15" ht="15.6">
      <c r="A71" s="45"/>
      <c r="B71" s="45">
        <v>69</v>
      </c>
      <c r="C71" s="249"/>
      <c r="D71" s="250"/>
      <c r="E71" s="250"/>
      <c r="F71" s="250"/>
      <c r="G71" s="251"/>
      <c r="H71" s="146"/>
      <c r="I71" s="259"/>
      <c r="J71" s="260"/>
      <c r="K71" s="260"/>
      <c r="L71" s="260"/>
      <c r="M71" s="260"/>
      <c r="N71" s="261"/>
      <c r="O71" s="45"/>
    </row>
    <row r="72" spans="1:15" ht="15.6">
      <c r="A72" s="45"/>
      <c r="B72" s="45">
        <v>70</v>
      </c>
      <c r="C72" s="249"/>
      <c r="D72" s="250"/>
      <c r="E72" s="250"/>
      <c r="F72" s="250"/>
      <c r="G72" s="251"/>
      <c r="H72" s="146"/>
      <c r="I72" s="259"/>
      <c r="J72" s="260"/>
      <c r="K72" s="260"/>
      <c r="L72" s="260"/>
      <c r="M72" s="260"/>
      <c r="N72" s="261"/>
      <c r="O72" s="45"/>
    </row>
    <row r="73" spans="1:15" ht="15.6">
      <c r="A73" s="45"/>
      <c r="B73" s="45">
        <v>71</v>
      </c>
      <c r="C73" s="249"/>
      <c r="D73" s="250"/>
      <c r="E73" s="250"/>
      <c r="F73" s="250"/>
      <c r="G73" s="251"/>
      <c r="H73" s="146"/>
      <c r="I73" s="259"/>
      <c r="J73" s="260"/>
      <c r="K73" s="260"/>
      <c r="L73" s="260"/>
      <c r="M73" s="260"/>
      <c r="N73" s="261"/>
      <c r="O73" s="45"/>
    </row>
    <row r="74" spans="1:15" ht="15.6">
      <c r="A74" s="45"/>
      <c r="B74" s="45">
        <v>72</v>
      </c>
      <c r="C74" s="249"/>
      <c r="D74" s="250"/>
      <c r="E74" s="250"/>
      <c r="F74" s="250"/>
      <c r="G74" s="251"/>
      <c r="H74" s="146"/>
      <c r="I74" s="259"/>
      <c r="J74" s="260"/>
      <c r="K74" s="260"/>
      <c r="L74" s="260"/>
      <c r="M74" s="260"/>
      <c r="N74" s="261"/>
      <c r="O74" s="45"/>
    </row>
    <row r="75" spans="1:15" ht="15.6">
      <c r="A75" s="45"/>
      <c r="B75" s="45">
        <v>73</v>
      </c>
      <c r="C75" s="249"/>
      <c r="D75" s="250"/>
      <c r="E75" s="250"/>
      <c r="F75" s="250"/>
      <c r="G75" s="251"/>
      <c r="H75" s="146"/>
      <c r="I75" s="259"/>
      <c r="J75" s="260"/>
      <c r="K75" s="260"/>
      <c r="L75" s="260"/>
      <c r="M75" s="260"/>
      <c r="N75" s="261"/>
      <c r="O75" s="45"/>
    </row>
    <row r="76" spans="1:15" ht="15.6">
      <c r="A76" s="45"/>
      <c r="B76" s="45">
        <v>74</v>
      </c>
      <c r="C76" s="249"/>
      <c r="D76" s="250"/>
      <c r="E76" s="250"/>
      <c r="F76" s="250"/>
      <c r="G76" s="251"/>
      <c r="H76" s="146"/>
      <c r="I76" s="259"/>
      <c r="J76" s="260"/>
      <c r="K76" s="260"/>
      <c r="L76" s="260"/>
      <c r="M76" s="260"/>
      <c r="N76" s="261"/>
      <c r="O76" s="45"/>
    </row>
    <row r="77" spans="1:15" ht="15.6">
      <c r="A77" s="45"/>
      <c r="B77" s="45">
        <v>75</v>
      </c>
      <c r="C77" s="249"/>
      <c r="D77" s="250"/>
      <c r="E77" s="250"/>
      <c r="F77" s="250"/>
      <c r="G77" s="251"/>
      <c r="H77" s="146"/>
      <c r="I77" s="259"/>
      <c r="J77" s="260"/>
      <c r="K77" s="260"/>
      <c r="L77" s="260"/>
      <c r="M77" s="260"/>
      <c r="N77" s="261"/>
      <c r="O77" s="45"/>
    </row>
    <row r="78" spans="1:15" ht="15.6">
      <c r="A78" s="45"/>
      <c r="B78" s="45">
        <v>76</v>
      </c>
      <c r="C78" s="249"/>
      <c r="D78" s="250"/>
      <c r="E78" s="250"/>
      <c r="F78" s="250"/>
      <c r="G78" s="251"/>
      <c r="H78" s="146"/>
      <c r="I78" s="259"/>
      <c r="J78" s="260"/>
      <c r="K78" s="260"/>
      <c r="L78" s="260"/>
      <c r="M78" s="260"/>
      <c r="N78" s="261"/>
      <c r="O78" s="45"/>
    </row>
    <row r="79" spans="1:15" ht="15.6">
      <c r="A79" s="45"/>
      <c r="B79" s="45">
        <v>77</v>
      </c>
      <c r="C79" s="249"/>
      <c r="D79" s="250"/>
      <c r="E79" s="250"/>
      <c r="F79" s="250"/>
      <c r="G79" s="251"/>
      <c r="H79" s="146"/>
      <c r="I79" s="259"/>
      <c r="J79" s="260"/>
      <c r="K79" s="260"/>
      <c r="L79" s="260"/>
      <c r="M79" s="260"/>
      <c r="N79" s="261"/>
      <c r="O79" s="45"/>
    </row>
    <row r="80" spans="1:15" ht="15.6">
      <c r="A80" s="45"/>
      <c r="B80" s="45">
        <v>78</v>
      </c>
      <c r="C80" s="249"/>
      <c r="D80" s="250"/>
      <c r="E80" s="250"/>
      <c r="F80" s="250"/>
      <c r="G80" s="251"/>
      <c r="H80" s="146"/>
      <c r="I80" s="259"/>
      <c r="J80" s="260"/>
      <c r="K80" s="260"/>
      <c r="L80" s="260"/>
      <c r="M80" s="260"/>
      <c r="N80" s="261"/>
      <c r="O80" s="45"/>
    </row>
    <row r="81" spans="1:15" ht="15.6">
      <c r="A81" s="45"/>
      <c r="B81" s="45">
        <v>79</v>
      </c>
      <c r="C81" s="249"/>
      <c r="D81" s="250"/>
      <c r="E81" s="250"/>
      <c r="F81" s="250"/>
      <c r="G81" s="251"/>
      <c r="H81" s="146"/>
      <c r="I81" s="259"/>
      <c r="J81" s="260"/>
      <c r="K81" s="260"/>
      <c r="L81" s="260"/>
      <c r="M81" s="260"/>
      <c r="N81" s="261"/>
      <c r="O81" s="45"/>
    </row>
    <row r="82" spans="1:15" ht="15.6">
      <c r="A82" s="45"/>
      <c r="B82" s="45">
        <v>80</v>
      </c>
      <c r="C82" s="249"/>
      <c r="D82" s="250"/>
      <c r="E82" s="250"/>
      <c r="F82" s="250"/>
      <c r="G82" s="251"/>
      <c r="H82" s="146"/>
      <c r="I82" s="259"/>
      <c r="J82" s="260"/>
      <c r="K82" s="260"/>
      <c r="L82" s="260"/>
      <c r="M82" s="260"/>
      <c r="N82" s="261"/>
      <c r="O82" s="45"/>
    </row>
    <row r="83" spans="1:15" ht="15.6">
      <c r="A83" s="45"/>
      <c r="B83" s="45">
        <v>81</v>
      </c>
      <c r="C83" s="249"/>
      <c r="D83" s="250"/>
      <c r="E83" s="250"/>
      <c r="F83" s="250"/>
      <c r="G83" s="251"/>
      <c r="H83" s="146"/>
      <c r="I83" s="259"/>
      <c r="J83" s="260"/>
      <c r="K83" s="260"/>
      <c r="L83" s="260"/>
      <c r="M83" s="260"/>
      <c r="N83" s="261"/>
      <c r="O83" s="45"/>
    </row>
    <row r="84" spans="1:15" ht="15.6">
      <c r="A84" s="45"/>
      <c r="B84" s="45">
        <v>82</v>
      </c>
      <c r="C84" s="249"/>
      <c r="D84" s="250"/>
      <c r="E84" s="250"/>
      <c r="F84" s="250"/>
      <c r="G84" s="251"/>
      <c r="H84" s="146"/>
      <c r="I84" s="259"/>
      <c r="J84" s="260"/>
      <c r="K84" s="260"/>
      <c r="L84" s="260"/>
      <c r="M84" s="260"/>
      <c r="N84" s="261"/>
      <c r="O84" s="45"/>
    </row>
    <row r="85" spans="1:15" ht="15.6">
      <c r="A85" s="45"/>
      <c r="B85" s="45">
        <v>83</v>
      </c>
      <c r="C85" s="249"/>
      <c r="D85" s="250"/>
      <c r="E85" s="250"/>
      <c r="F85" s="250"/>
      <c r="G85" s="251"/>
      <c r="H85" s="146"/>
      <c r="I85" s="259"/>
      <c r="J85" s="260"/>
      <c r="K85" s="260"/>
      <c r="L85" s="260"/>
      <c r="M85" s="260"/>
      <c r="N85" s="261"/>
      <c r="O85" s="45"/>
    </row>
    <row r="86" spans="1:15" ht="15.6">
      <c r="A86" s="45"/>
      <c r="B86" s="45">
        <v>84</v>
      </c>
      <c r="C86" s="249"/>
      <c r="D86" s="250"/>
      <c r="E86" s="250"/>
      <c r="F86" s="250"/>
      <c r="G86" s="251"/>
      <c r="H86" s="146"/>
      <c r="I86" s="259"/>
      <c r="J86" s="260"/>
      <c r="K86" s="260"/>
      <c r="L86" s="260"/>
      <c r="M86" s="260"/>
      <c r="N86" s="261"/>
      <c r="O86" s="45"/>
    </row>
    <row r="87" spans="1:15" ht="15.6">
      <c r="A87" s="45"/>
      <c r="B87" s="45">
        <v>85</v>
      </c>
      <c r="C87" s="249"/>
      <c r="D87" s="250"/>
      <c r="E87" s="250"/>
      <c r="F87" s="250"/>
      <c r="G87" s="251"/>
      <c r="H87" s="146"/>
      <c r="I87" s="259"/>
      <c r="J87" s="260"/>
      <c r="K87" s="260"/>
      <c r="L87" s="260"/>
      <c r="M87" s="260"/>
      <c r="N87" s="261"/>
      <c r="O87" s="45"/>
    </row>
    <row r="88" spans="1:15" ht="15.6">
      <c r="A88" s="45"/>
      <c r="B88" s="45">
        <v>86</v>
      </c>
      <c r="C88" s="249"/>
      <c r="D88" s="250"/>
      <c r="E88" s="250"/>
      <c r="F88" s="250"/>
      <c r="G88" s="251"/>
      <c r="H88" s="146"/>
      <c r="I88" s="259"/>
      <c r="J88" s="260"/>
      <c r="K88" s="260"/>
      <c r="L88" s="260"/>
      <c r="M88" s="260"/>
      <c r="N88" s="261"/>
      <c r="O88" s="45"/>
    </row>
    <row r="89" spans="1:15" ht="15.6">
      <c r="A89" s="45"/>
      <c r="B89" s="45">
        <v>87</v>
      </c>
      <c r="C89" s="249"/>
      <c r="D89" s="250"/>
      <c r="E89" s="250"/>
      <c r="F89" s="250"/>
      <c r="G89" s="251"/>
      <c r="H89" s="146"/>
      <c r="I89" s="259"/>
      <c r="J89" s="260"/>
      <c r="K89" s="260"/>
      <c r="L89" s="260"/>
      <c r="M89" s="260"/>
      <c r="N89" s="261"/>
      <c r="O89" s="45"/>
    </row>
    <row r="90" spans="1:15" ht="15.6">
      <c r="A90" s="45"/>
      <c r="B90" s="45">
        <v>88</v>
      </c>
      <c r="C90" s="249"/>
      <c r="D90" s="250"/>
      <c r="E90" s="250"/>
      <c r="F90" s="250"/>
      <c r="G90" s="251"/>
      <c r="H90" s="146"/>
      <c r="I90" s="259"/>
      <c r="J90" s="260"/>
      <c r="K90" s="260"/>
      <c r="L90" s="260"/>
      <c r="M90" s="260"/>
      <c r="N90" s="261"/>
      <c r="O90" s="45"/>
    </row>
    <row r="91" spans="1:15" ht="15.6">
      <c r="A91" s="45"/>
      <c r="B91" s="45">
        <v>89</v>
      </c>
      <c r="C91" s="249"/>
      <c r="D91" s="250"/>
      <c r="E91" s="250"/>
      <c r="F91" s="250"/>
      <c r="G91" s="251"/>
      <c r="H91" s="146"/>
      <c r="I91" s="259"/>
      <c r="J91" s="260"/>
      <c r="K91" s="260"/>
      <c r="L91" s="260"/>
      <c r="M91" s="260"/>
      <c r="N91" s="261"/>
      <c r="O91" s="45"/>
    </row>
    <row r="92" spans="1:15" ht="15.6">
      <c r="A92" s="45"/>
      <c r="B92" s="45">
        <v>90</v>
      </c>
      <c r="C92" s="249"/>
      <c r="D92" s="250"/>
      <c r="E92" s="250"/>
      <c r="F92" s="250"/>
      <c r="G92" s="251"/>
      <c r="H92" s="146"/>
      <c r="I92" s="259"/>
      <c r="J92" s="260"/>
      <c r="K92" s="260"/>
      <c r="L92" s="260"/>
      <c r="M92" s="260"/>
      <c r="N92" s="261"/>
      <c r="O92" s="45"/>
    </row>
    <row r="93" spans="1:15" ht="15.6">
      <c r="A93" s="45"/>
      <c r="B93" s="45">
        <v>91</v>
      </c>
      <c r="C93" s="249"/>
      <c r="D93" s="250"/>
      <c r="E93" s="250"/>
      <c r="F93" s="250"/>
      <c r="G93" s="251"/>
      <c r="H93" s="146"/>
      <c r="I93" s="259"/>
      <c r="J93" s="260"/>
      <c r="K93" s="260"/>
      <c r="L93" s="260"/>
      <c r="M93" s="260"/>
      <c r="N93" s="261"/>
      <c r="O93" s="45"/>
    </row>
    <row r="94" spans="1:15" ht="15.6">
      <c r="A94" s="45"/>
      <c r="B94" s="45">
        <v>92</v>
      </c>
      <c r="C94" s="249"/>
      <c r="D94" s="250"/>
      <c r="E94" s="250"/>
      <c r="F94" s="250"/>
      <c r="G94" s="251"/>
      <c r="H94" s="146"/>
      <c r="I94" s="259"/>
      <c r="J94" s="260"/>
      <c r="K94" s="260"/>
      <c r="L94" s="260"/>
      <c r="M94" s="260"/>
      <c r="N94" s="261"/>
      <c r="O94" s="45"/>
    </row>
    <row r="95" spans="1:15" ht="15.6">
      <c r="A95" s="45"/>
      <c r="B95" s="45">
        <v>93</v>
      </c>
      <c r="C95" s="249"/>
      <c r="D95" s="250"/>
      <c r="E95" s="250"/>
      <c r="F95" s="250"/>
      <c r="G95" s="251"/>
      <c r="H95" s="146"/>
      <c r="I95" s="259"/>
      <c r="J95" s="260"/>
      <c r="K95" s="260"/>
      <c r="L95" s="260"/>
      <c r="M95" s="260"/>
      <c r="N95" s="261"/>
      <c r="O95" s="45"/>
    </row>
    <row r="96" spans="1:15" ht="15.6">
      <c r="A96" s="45"/>
      <c r="B96" s="45">
        <v>94</v>
      </c>
      <c r="C96" s="249"/>
      <c r="D96" s="250"/>
      <c r="E96" s="250"/>
      <c r="F96" s="250"/>
      <c r="G96" s="251"/>
      <c r="H96" s="146"/>
      <c r="I96" s="259"/>
      <c r="J96" s="260"/>
      <c r="K96" s="260"/>
      <c r="L96" s="260"/>
      <c r="M96" s="260"/>
      <c r="N96" s="261"/>
      <c r="O96" s="45"/>
    </row>
    <row r="97" spans="1:15" ht="15.6">
      <c r="A97" s="45"/>
      <c r="B97" s="45">
        <v>95</v>
      </c>
      <c r="C97" s="249"/>
      <c r="D97" s="250"/>
      <c r="E97" s="250"/>
      <c r="F97" s="250"/>
      <c r="G97" s="251"/>
      <c r="H97" s="146"/>
      <c r="I97" s="259"/>
      <c r="J97" s="260"/>
      <c r="K97" s="260"/>
      <c r="L97" s="260"/>
      <c r="M97" s="260"/>
      <c r="N97" s="261"/>
      <c r="O97" s="45"/>
    </row>
    <row r="98" spans="1:15" ht="15.6">
      <c r="A98" s="45"/>
      <c r="B98" s="45">
        <v>96</v>
      </c>
      <c r="C98" s="249"/>
      <c r="D98" s="250"/>
      <c r="E98" s="250"/>
      <c r="F98" s="250"/>
      <c r="G98" s="251"/>
      <c r="H98" s="146"/>
      <c r="I98" s="259"/>
      <c r="J98" s="260"/>
      <c r="K98" s="260"/>
      <c r="L98" s="260"/>
      <c r="M98" s="260"/>
      <c r="N98" s="261"/>
      <c r="O98" s="45"/>
    </row>
    <row r="99" spans="1:15" ht="15.6">
      <c r="A99" s="45"/>
      <c r="B99" s="45">
        <v>97</v>
      </c>
      <c r="C99" s="249"/>
      <c r="D99" s="250"/>
      <c r="E99" s="250"/>
      <c r="F99" s="250"/>
      <c r="G99" s="251"/>
      <c r="H99" s="146"/>
      <c r="I99" s="259"/>
      <c r="J99" s="260"/>
      <c r="K99" s="260"/>
      <c r="L99" s="260"/>
      <c r="M99" s="260"/>
      <c r="N99" s="261"/>
      <c r="O99" s="45"/>
    </row>
    <row r="100" spans="1:15" ht="15.6">
      <c r="A100" s="45"/>
      <c r="B100" s="45">
        <v>98</v>
      </c>
      <c r="C100" s="249"/>
      <c r="D100" s="250"/>
      <c r="E100" s="250"/>
      <c r="F100" s="250"/>
      <c r="G100" s="251"/>
      <c r="H100" s="146"/>
      <c r="I100" s="259"/>
      <c r="J100" s="260"/>
      <c r="K100" s="260"/>
      <c r="L100" s="260"/>
      <c r="M100" s="260"/>
      <c r="N100" s="261"/>
      <c r="O100" s="45"/>
    </row>
    <row r="101" spans="1:15" ht="15.6">
      <c r="A101" s="45"/>
      <c r="B101" s="45">
        <v>99</v>
      </c>
      <c r="C101" s="249"/>
      <c r="D101" s="250"/>
      <c r="E101" s="250"/>
      <c r="F101" s="250"/>
      <c r="G101" s="251"/>
      <c r="H101" s="146"/>
      <c r="I101" s="259"/>
      <c r="J101" s="260"/>
      <c r="K101" s="260"/>
      <c r="L101" s="260"/>
      <c r="M101" s="260"/>
      <c r="N101" s="261"/>
      <c r="O101" s="45"/>
    </row>
    <row r="102" spans="1:15" ht="15.6">
      <c r="A102" s="45"/>
      <c r="B102" s="45">
        <v>100</v>
      </c>
      <c r="C102" s="249"/>
      <c r="D102" s="250"/>
      <c r="E102" s="250"/>
      <c r="F102" s="250"/>
      <c r="G102" s="251"/>
      <c r="H102" s="146"/>
      <c r="I102" s="259"/>
      <c r="J102" s="260"/>
      <c r="K102" s="260"/>
      <c r="L102" s="260"/>
      <c r="M102" s="260"/>
      <c r="N102" s="261"/>
      <c r="O102" s="45"/>
    </row>
    <row r="103" spans="1:15" ht="15.6">
      <c r="A103" s="45"/>
      <c r="B103" s="45">
        <v>101</v>
      </c>
      <c r="C103" s="249"/>
      <c r="D103" s="250"/>
      <c r="E103" s="250"/>
      <c r="F103" s="250"/>
      <c r="G103" s="251"/>
      <c r="H103" s="146"/>
      <c r="I103" s="259"/>
      <c r="J103" s="260"/>
      <c r="K103" s="260"/>
      <c r="L103" s="260"/>
      <c r="M103" s="260"/>
      <c r="N103" s="261"/>
      <c r="O103" s="45"/>
    </row>
    <row r="104" spans="1:15" ht="15.6">
      <c r="A104" s="45"/>
      <c r="B104" s="45">
        <v>102</v>
      </c>
      <c r="C104" s="249"/>
      <c r="D104" s="250"/>
      <c r="E104" s="250"/>
      <c r="F104" s="250"/>
      <c r="G104" s="251"/>
      <c r="H104" s="146"/>
      <c r="I104" s="259"/>
      <c r="J104" s="260"/>
      <c r="K104" s="260"/>
      <c r="L104" s="260"/>
      <c r="M104" s="260"/>
      <c r="N104" s="261"/>
      <c r="O104" s="45"/>
    </row>
    <row r="105" spans="1:15" ht="15.6">
      <c r="A105" s="45"/>
      <c r="B105" s="45">
        <v>103</v>
      </c>
      <c r="C105" s="249"/>
      <c r="D105" s="250"/>
      <c r="E105" s="250"/>
      <c r="F105" s="250"/>
      <c r="G105" s="251"/>
      <c r="H105" s="146"/>
      <c r="I105" s="259"/>
      <c r="J105" s="260"/>
      <c r="K105" s="260"/>
      <c r="L105" s="260"/>
      <c r="M105" s="260"/>
      <c r="N105" s="261"/>
      <c r="O105" s="45"/>
    </row>
    <row r="106" spans="1:15" ht="15.6">
      <c r="A106" s="45"/>
      <c r="B106" s="45">
        <v>104</v>
      </c>
      <c r="C106" s="249"/>
      <c r="D106" s="250"/>
      <c r="E106" s="250"/>
      <c r="F106" s="250"/>
      <c r="G106" s="251"/>
      <c r="H106" s="146"/>
      <c r="I106" s="259"/>
      <c r="J106" s="260"/>
      <c r="K106" s="260"/>
      <c r="L106" s="260"/>
      <c r="M106" s="260"/>
      <c r="N106" s="261"/>
      <c r="O106" s="45"/>
    </row>
    <row r="107" spans="1:15" ht="15.6">
      <c r="A107" s="45"/>
      <c r="B107" s="45">
        <v>105</v>
      </c>
      <c r="C107" s="249"/>
      <c r="D107" s="250"/>
      <c r="E107" s="250"/>
      <c r="F107" s="250"/>
      <c r="G107" s="251"/>
      <c r="H107" s="146"/>
      <c r="I107" s="259"/>
      <c r="J107" s="260"/>
      <c r="K107" s="260"/>
      <c r="L107" s="260"/>
      <c r="M107" s="260"/>
      <c r="N107" s="261"/>
      <c r="O107" s="45"/>
    </row>
    <row r="108" spans="1:15" ht="15.6">
      <c r="A108" s="45"/>
      <c r="B108" s="45">
        <v>106</v>
      </c>
      <c r="C108" s="249"/>
      <c r="D108" s="250"/>
      <c r="E108" s="250"/>
      <c r="F108" s="250"/>
      <c r="G108" s="251"/>
      <c r="H108" s="146"/>
      <c r="I108" s="259"/>
      <c r="J108" s="260"/>
      <c r="K108" s="260"/>
      <c r="L108" s="260"/>
      <c r="M108" s="260"/>
      <c r="N108" s="261"/>
      <c r="O108" s="45"/>
    </row>
    <row r="109" spans="1:15" ht="15.6">
      <c r="A109" s="45"/>
      <c r="B109" s="45">
        <v>107</v>
      </c>
      <c r="C109" s="249"/>
      <c r="D109" s="250"/>
      <c r="E109" s="250"/>
      <c r="F109" s="250"/>
      <c r="G109" s="251"/>
      <c r="H109" s="146"/>
      <c r="I109" s="259"/>
      <c r="J109" s="260"/>
      <c r="K109" s="260"/>
      <c r="L109" s="260"/>
      <c r="M109" s="260"/>
      <c r="N109" s="261"/>
      <c r="O109" s="45"/>
    </row>
    <row r="110" spans="1:15" ht="15.6">
      <c r="A110" s="45"/>
      <c r="B110" s="45">
        <v>108</v>
      </c>
      <c r="C110" s="249"/>
      <c r="D110" s="250"/>
      <c r="E110" s="250"/>
      <c r="F110" s="250"/>
      <c r="G110" s="251"/>
      <c r="H110" s="146"/>
      <c r="I110" s="259"/>
      <c r="J110" s="260"/>
      <c r="K110" s="260"/>
      <c r="L110" s="260"/>
      <c r="M110" s="260"/>
      <c r="N110" s="261"/>
      <c r="O110" s="45"/>
    </row>
    <row r="111" spans="1:15" ht="15.6">
      <c r="A111" s="45"/>
      <c r="B111" s="45">
        <v>109</v>
      </c>
      <c r="C111" s="249"/>
      <c r="D111" s="250"/>
      <c r="E111" s="250"/>
      <c r="F111" s="250"/>
      <c r="G111" s="251"/>
      <c r="H111" s="146"/>
      <c r="I111" s="259"/>
      <c r="J111" s="260"/>
      <c r="K111" s="260"/>
      <c r="L111" s="260"/>
      <c r="M111" s="260"/>
      <c r="N111" s="261"/>
      <c r="O111" s="45"/>
    </row>
    <row r="112" spans="1:15" ht="15.6">
      <c r="A112" s="45"/>
      <c r="B112" s="45">
        <v>110</v>
      </c>
      <c r="C112" s="249"/>
      <c r="D112" s="250"/>
      <c r="E112" s="250"/>
      <c r="F112" s="250"/>
      <c r="G112" s="251"/>
      <c r="H112" s="146"/>
      <c r="I112" s="259"/>
      <c r="J112" s="260"/>
      <c r="K112" s="260"/>
      <c r="L112" s="260"/>
      <c r="M112" s="260"/>
      <c r="N112" s="261"/>
      <c r="O112" s="45"/>
    </row>
    <row r="113" spans="1:15" ht="15.6">
      <c r="A113" s="45"/>
      <c r="B113" s="45">
        <v>111</v>
      </c>
      <c r="C113" s="249"/>
      <c r="D113" s="250"/>
      <c r="E113" s="250"/>
      <c r="F113" s="250"/>
      <c r="G113" s="251"/>
      <c r="H113" s="146"/>
      <c r="I113" s="259"/>
      <c r="J113" s="260"/>
      <c r="K113" s="260"/>
      <c r="L113" s="260"/>
      <c r="M113" s="260"/>
      <c r="N113" s="261"/>
      <c r="O113" s="45"/>
    </row>
    <row r="114" spans="1:15" ht="15.6">
      <c r="A114" s="45"/>
      <c r="B114" s="45">
        <v>112</v>
      </c>
      <c r="C114" s="249"/>
      <c r="D114" s="250"/>
      <c r="E114" s="250"/>
      <c r="F114" s="250"/>
      <c r="G114" s="251"/>
      <c r="H114" s="146"/>
      <c r="I114" s="259"/>
      <c r="J114" s="260"/>
      <c r="K114" s="260"/>
      <c r="L114" s="260"/>
      <c r="M114" s="260"/>
      <c r="N114" s="261"/>
      <c r="O114" s="45"/>
    </row>
    <row r="115" spans="1:15" ht="15.6">
      <c r="A115" s="45"/>
      <c r="B115" s="45">
        <v>113</v>
      </c>
      <c r="C115" s="249"/>
      <c r="D115" s="250"/>
      <c r="E115" s="250"/>
      <c r="F115" s="250"/>
      <c r="G115" s="251"/>
      <c r="H115" s="146"/>
      <c r="I115" s="259"/>
      <c r="J115" s="260"/>
      <c r="K115" s="260"/>
      <c r="L115" s="260"/>
      <c r="M115" s="260"/>
      <c r="N115" s="261"/>
      <c r="O115" s="45"/>
    </row>
    <row r="116" spans="1:15" ht="15.6">
      <c r="A116" s="45"/>
      <c r="B116" s="45">
        <v>114</v>
      </c>
      <c r="C116" s="249"/>
      <c r="D116" s="250"/>
      <c r="E116" s="250"/>
      <c r="F116" s="250"/>
      <c r="G116" s="251"/>
      <c r="H116" s="146"/>
      <c r="I116" s="259"/>
      <c r="J116" s="260"/>
      <c r="K116" s="260"/>
      <c r="L116" s="260"/>
      <c r="M116" s="260"/>
      <c r="N116" s="261"/>
      <c r="O116" s="45"/>
    </row>
    <row r="117" spans="1:15" ht="15.6">
      <c r="A117" s="45"/>
      <c r="B117" s="45">
        <v>115</v>
      </c>
      <c r="C117" s="249"/>
      <c r="D117" s="250"/>
      <c r="E117" s="250"/>
      <c r="F117" s="250"/>
      <c r="G117" s="251"/>
      <c r="H117" s="146"/>
      <c r="I117" s="259"/>
      <c r="J117" s="260"/>
      <c r="K117" s="260"/>
      <c r="L117" s="260"/>
      <c r="M117" s="260"/>
      <c r="N117" s="261"/>
      <c r="O117" s="45"/>
    </row>
    <row r="118" spans="1:15" ht="15.6">
      <c r="A118" s="45"/>
      <c r="B118" s="45">
        <v>116</v>
      </c>
      <c r="C118" s="249"/>
      <c r="D118" s="250"/>
      <c r="E118" s="250"/>
      <c r="F118" s="250"/>
      <c r="G118" s="251"/>
      <c r="H118" s="146"/>
      <c r="I118" s="259"/>
      <c r="J118" s="260"/>
      <c r="K118" s="260"/>
      <c r="L118" s="260"/>
      <c r="M118" s="260"/>
      <c r="N118" s="261"/>
      <c r="O118" s="45"/>
    </row>
    <row r="119" spans="1:15" ht="15.6">
      <c r="A119" s="45"/>
      <c r="B119" s="45">
        <v>117</v>
      </c>
      <c r="C119" s="249"/>
      <c r="D119" s="250"/>
      <c r="E119" s="250"/>
      <c r="F119" s="250"/>
      <c r="G119" s="251"/>
      <c r="H119" s="146"/>
      <c r="I119" s="259"/>
      <c r="J119" s="260"/>
      <c r="K119" s="260"/>
      <c r="L119" s="260"/>
      <c r="M119" s="260"/>
      <c r="N119" s="261"/>
      <c r="O119" s="45"/>
    </row>
    <row r="120" spans="1:15" ht="15.6">
      <c r="A120" s="45"/>
      <c r="B120" s="45">
        <v>118</v>
      </c>
      <c r="C120" s="249"/>
      <c r="D120" s="250"/>
      <c r="E120" s="250"/>
      <c r="F120" s="250"/>
      <c r="G120" s="251"/>
      <c r="H120" s="146"/>
      <c r="I120" s="259"/>
      <c r="J120" s="260"/>
      <c r="K120" s="260"/>
      <c r="L120" s="260"/>
      <c r="M120" s="260"/>
      <c r="N120" s="261"/>
      <c r="O120" s="45"/>
    </row>
    <row r="121" spans="1:15" ht="15.6">
      <c r="A121" s="45"/>
      <c r="B121" s="45">
        <v>119</v>
      </c>
      <c r="C121" s="249"/>
      <c r="D121" s="250"/>
      <c r="E121" s="250"/>
      <c r="F121" s="250"/>
      <c r="G121" s="251"/>
      <c r="H121" s="146"/>
      <c r="I121" s="259"/>
      <c r="J121" s="260"/>
      <c r="K121" s="260"/>
      <c r="L121" s="260"/>
      <c r="M121" s="260"/>
      <c r="N121" s="261"/>
      <c r="O121" s="45"/>
    </row>
    <row r="122" spans="1:15" ht="15.6">
      <c r="A122" s="45"/>
      <c r="B122" s="45">
        <v>120</v>
      </c>
      <c r="C122" s="249"/>
      <c r="D122" s="250"/>
      <c r="E122" s="250"/>
      <c r="F122" s="250"/>
      <c r="G122" s="251"/>
      <c r="H122" s="146"/>
      <c r="I122" s="259"/>
      <c r="J122" s="260"/>
      <c r="K122" s="260"/>
      <c r="L122" s="260"/>
      <c r="M122" s="260"/>
      <c r="N122" s="261"/>
      <c r="O122" s="45"/>
    </row>
    <row r="123" spans="1:15" ht="15.6">
      <c r="A123" s="45"/>
      <c r="B123" s="45">
        <v>121</v>
      </c>
      <c r="C123" s="249"/>
      <c r="D123" s="250"/>
      <c r="E123" s="250"/>
      <c r="F123" s="250"/>
      <c r="G123" s="251"/>
      <c r="H123" s="146"/>
      <c r="I123" s="259"/>
      <c r="J123" s="260"/>
      <c r="K123" s="260"/>
      <c r="L123" s="260"/>
      <c r="M123" s="260"/>
      <c r="N123" s="261"/>
      <c r="O123" s="45"/>
    </row>
    <row r="124" spans="1:15" ht="15.6">
      <c r="A124" s="45"/>
      <c r="B124" s="45">
        <v>122</v>
      </c>
      <c r="C124" s="249"/>
      <c r="D124" s="250"/>
      <c r="E124" s="250"/>
      <c r="F124" s="250"/>
      <c r="G124" s="251"/>
      <c r="H124" s="146"/>
      <c r="I124" s="259"/>
      <c r="J124" s="260"/>
      <c r="K124" s="260"/>
      <c r="L124" s="260"/>
      <c r="M124" s="260"/>
      <c r="N124" s="261"/>
      <c r="O124" s="45"/>
    </row>
    <row r="125" spans="1:15" ht="15.6">
      <c r="A125" s="45"/>
      <c r="B125" s="45">
        <v>123</v>
      </c>
      <c r="C125" s="249"/>
      <c r="D125" s="250"/>
      <c r="E125" s="250"/>
      <c r="F125" s="250"/>
      <c r="G125" s="251"/>
      <c r="H125" s="146"/>
      <c r="I125" s="259"/>
      <c r="J125" s="260"/>
      <c r="K125" s="260"/>
      <c r="L125" s="260"/>
      <c r="M125" s="260"/>
      <c r="N125" s="261"/>
      <c r="O125" s="45"/>
    </row>
    <row r="126" spans="1:15" ht="15.6">
      <c r="A126" s="45"/>
      <c r="B126" s="45">
        <v>124</v>
      </c>
      <c r="C126" s="249"/>
      <c r="D126" s="250"/>
      <c r="E126" s="250"/>
      <c r="F126" s="250"/>
      <c r="G126" s="251"/>
      <c r="H126" s="146"/>
      <c r="I126" s="259"/>
      <c r="J126" s="260"/>
      <c r="K126" s="260"/>
      <c r="L126" s="260"/>
      <c r="M126" s="260"/>
      <c r="N126" s="261"/>
      <c r="O126" s="45"/>
    </row>
    <row r="127" spans="1:15" ht="15.6">
      <c r="A127" s="45"/>
      <c r="B127" s="45">
        <v>125</v>
      </c>
      <c r="C127" s="249"/>
      <c r="D127" s="250"/>
      <c r="E127" s="250"/>
      <c r="F127" s="250"/>
      <c r="G127" s="251"/>
      <c r="H127" s="146"/>
      <c r="I127" s="259"/>
      <c r="J127" s="260"/>
      <c r="K127" s="260"/>
      <c r="L127" s="260"/>
      <c r="M127" s="260"/>
      <c r="N127" s="261"/>
      <c r="O127" s="45"/>
    </row>
    <row r="128" spans="1:15" ht="15.6">
      <c r="A128" s="45"/>
      <c r="B128" s="45">
        <v>126</v>
      </c>
      <c r="C128" s="249"/>
      <c r="D128" s="250"/>
      <c r="E128" s="250"/>
      <c r="F128" s="250"/>
      <c r="G128" s="251"/>
      <c r="H128" s="146"/>
      <c r="I128" s="259"/>
      <c r="J128" s="260"/>
      <c r="K128" s="260"/>
      <c r="L128" s="260"/>
      <c r="M128" s="260"/>
      <c r="N128" s="261"/>
      <c r="O128" s="45"/>
    </row>
    <row r="129" spans="1:15" ht="15.6">
      <c r="A129" s="45"/>
      <c r="B129" s="45">
        <v>127</v>
      </c>
      <c r="C129" s="249"/>
      <c r="D129" s="250"/>
      <c r="E129" s="250"/>
      <c r="F129" s="250"/>
      <c r="G129" s="251"/>
      <c r="H129" s="146"/>
      <c r="I129" s="259"/>
      <c r="J129" s="260"/>
      <c r="K129" s="260"/>
      <c r="L129" s="260"/>
      <c r="M129" s="260"/>
      <c r="N129" s="261"/>
      <c r="O129" s="45"/>
    </row>
    <row r="130" spans="1:15" ht="15.6">
      <c r="A130" s="45"/>
      <c r="B130" s="45">
        <v>128</v>
      </c>
      <c r="C130" s="249"/>
      <c r="D130" s="250"/>
      <c r="E130" s="250"/>
      <c r="F130" s="250"/>
      <c r="G130" s="251"/>
      <c r="H130" s="146"/>
      <c r="I130" s="259"/>
      <c r="J130" s="260"/>
      <c r="K130" s="260"/>
      <c r="L130" s="260"/>
      <c r="M130" s="260"/>
      <c r="N130" s="261"/>
      <c r="O130" s="45"/>
    </row>
    <row r="131" spans="1:15" ht="15.6">
      <c r="A131" s="45"/>
      <c r="B131" s="45">
        <v>129</v>
      </c>
      <c r="C131" s="249"/>
      <c r="D131" s="250"/>
      <c r="E131" s="250"/>
      <c r="F131" s="250"/>
      <c r="G131" s="251"/>
      <c r="H131" s="146"/>
      <c r="I131" s="259"/>
      <c r="J131" s="260"/>
      <c r="K131" s="260"/>
      <c r="L131" s="260"/>
      <c r="M131" s="260"/>
      <c r="N131" s="261"/>
      <c r="O131" s="45"/>
    </row>
    <row r="132" spans="1:15" ht="15.6">
      <c r="A132" s="45"/>
      <c r="B132" s="45">
        <v>130</v>
      </c>
      <c r="C132" s="249"/>
      <c r="D132" s="250"/>
      <c r="E132" s="250"/>
      <c r="F132" s="250"/>
      <c r="G132" s="251"/>
      <c r="H132" s="146"/>
      <c r="I132" s="259"/>
      <c r="J132" s="260"/>
      <c r="K132" s="260"/>
      <c r="L132" s="260"/>
      <c r="M132" s="260"/>
      <c r="N132" s="261"/>
      <c r="O132" s="45"/>
    </row>
    <row r="133" spans="1:15" ht="15.6">
      <c r="A133" s="45"/>
      <c r="B133" s="45">
        <v>131</v>
      </c>
      <c r="C133" s="249"/>
      <c r="D133" s="250"/>
      <c r="E133" s="250"/>
      <c r="F133" s="250"/>
      <c r="G133" s="251"/>
      <c r="H133" s="146"/>
      <c r="I133" s="259"/>
      <c r="J133" s="260"/>
      <c r="K133" s="260"/>
      <c r="L133" s="260"/>
      <c r="M133" s="260"/>
      <c r="N133" s="261"/>
      <c r="O133" s="45"/>
    </row>
    <row r="134" spans="1:15" ht="15.6">
      <c r="A134" s="45"/>
      <c r="B134" s="45">
        <v>132</v>
      </c>
      <c r="C134" s="249"/>
      <c r="D134" s="250"/>
      <c r="E134" s="250"/>
      <c r="F134" s="250"/>
      <c r="G134" s="251"/>
      <c r="H134" s="146"/>
      <c r="I134" s="259"/>
      <c r="J134" s="260"/>
      <c r="K134" s="260"/>
      <c r="L134" s="260"/>
      <c r="M134" s="260"/>
      <c r="N134" s="261"/>
      <c r="O134" s="45"/>
    </row>
    <row r="135" spans="1:15" ht="15.6">
      <c r="A135" s="45"/>
      <c r="B135" s="45">
        <v>133</v>
      </c>
      <c r="C135" s="249"/>
      <c r="D135" s="250"/>
      <c r="E135" s="250"/>
      <c r="F135" s="250"/>
      <c r="G135" s="251"/>
      <c r="H135" s="146"/>
      <c r="I135" s="259"/>
      <c r="J135" s="260"/>
      <c r="K135" s="260"/>
      <c r="L135" s="260"/>
      <c r="M135" s="260"/>
      <c r="N135" s="261"/>
      <c r="O135" s="45"/>
    </row>
    <row r="136" spans="1:15" ht="15.6">
      <c r="A136" s="45"/>
      <c r="B136" s="45">
        <v>134</v>
      </c>
      <c r="C136" s="249"/>
      <c r="D136" s="250"/>
      <c r="E136" s="250"/>
      <c r="F136" s="250"/>
      <c r="G136" s="251"/>
      <c r="H136" s="146"/>
      <c r="I136" s="259"/>
      <c r="J136" s="260"/>
      <c r="K136" s="260"/>
      <c r="L136" s="260"/>
      <c r="M136" s="260"/>
      <c r="N136" s="261"/>
      <c r="O136" s="45"/>
    </row>
    <row r="137" spans="1:15" ht="15.6">
      <c r="A137" s="45"/>
      <c r="B137" s="45">
        <v>135</v>
      </c>
      <c r="C137" s="249"/>
      <c r="D137" s="250"/>
      <c r="E137" s="250"/>
      <c r="F137" s="250"/>
      <c r="G137" s="251"/>
      <c r="H137" s="146"/>
      <c r="I137" s="259"/>
      <c r="J137" s="260"/>
      <c r="K137" s="260"/>
      <c r="L137" s="260"/>
      <c r="M137" s="260"/>
      <c r="N137" s="261"/>
      <c r="O137" s="45"/>
    </row>
    <row r="138" spans="1:15" ht="15.6">
      <c r="A138" s="45"/>
      <c r="B138" s="45">
        <v>136</v>
      </c>
      <c r="C138" s="249"/>
      <c r="D138" s="250"/>
      <c r="E138" s="250"/>
      <c r="F138" s="250"/>
      <c r="G138" s="251"/>
      <c r="H138" s="146"/>
      <c r="I138" s="259"/>
      <c r="J138" s="260"/>
      <c r="K138" s="260"/>
      <c r="L138" s="260"/>
      <c r="M138" s="260"/>
      <c r="N138" s="261"/>
      <c r="O138" s="45"/>
    </row>
    <row r="139" spans="1:15" ht="15.6">
      <c r="A139" s="45"/>
      <c r="B139" s="45">
        <v>137</v>
      </c>
      <c r="C139" s="249"/>
      <c r="D139" s="250"/>
      <c r="E139" s="250"/>
      <c r="F139" s="250"/>
      <c r="G139" s="251"/>
      <c r="H139" s="146"/>
      <c r="I139" s="259"/>
      <c r="J139" s="260"/>
      <c r="K139" s="260"/>
      <c r="L139" s="260"/>
      <c r="M139" s="260"/>
      <c r="N139" s="261"/>
      <c r="O139" s="45"/>
    </row>
    <row r="140" spans="1:15" ht="15.6">
      <c r="A140" s="45"/>
      <c r="B140" s="45">
        <v>138</v>
      </c>
      <c r="C140" s="249"/>
      <c r="D140" s="250"/>
      <c r="E140" s="250"/>
      <c r="F140" s="250"/>
      <c r="G140" s="251"/>
      <c r="H140" s="146"/>
      <c r="I140" s="259"/>
      <c r="J140" s="260"/>
      <c r="K140" s="260"/>
      <c r="L140" s="260"/>
      <c r="M140" s="260"/>
      <c r="N140" s="261"/>
      <c r="O140" s="45"/>
    </row>
    <row r="141" spans="1:15" ht="15.6">
      <c r="A141" s="45"/>
      <c r="B141" s="45">
        <v>139</v>
      </c>
      <c r="C141" s="249"/>
      <c r="D141" s="250"/>
      <c r="E141" s="250"/>
      <c r="F141" s="250"/>
      <c r="G141" s="251"/>
      <c r="H141" s="146"/>
      <c r="I141" s="259"/>
      <c r="J141" s="260"/>
      <c r="K141" s="260"/>
      <c r="L141" s="260"/>
      <c r="M141" s="260"/>
      <c r="N141" s="261"/>
      <c r="O141" s="45"/>
    </row>
    <row r="142" spans="1:15" ht="15.6">
      <c r="A142" s="45"/>
      <c r="B142" s="45">
        <v>140</v>
      </c>
      <c r="C142" s="249"/>
      <c r="D142" s="250"/>
      <c r="E142" s="250"/>
      <c r="F142" s="250"/>
      <c r="G142" s="251"/>
      <c r="H142" s="146"/>
      <c r="I142" s="259"/>
      <c r="J142" s="260"/>
      <c r="K142" s="260"/>
      <c r="L142" s="260"/>
      <c r="M142" s="260"/>
      <c r="N142" s="261"/>
      <c r="O142" s="45"/>
    </row>
    <row r="143" spans="1:15" ht="15.6">
      <c r="A143" s="45"/>
      <c r="B143" s="45">
        <v>141</v>
      </c>
      <c r="C143" s="249"/>
      <c r="D143" s="250"/>
      <c r="E143" s="250"/>
      <c r="F143" s="250"/>
      <c r="G143" s="251"/>
      <c r="H143" s="146"/>
      <c r="I143" s="259"/>
      <c r="J143" s="260"/>
      <c r="K143" s="260"/>
      <c r="L143" s="260"/>
      <c r="M143" s="260"/>
      <c r="N143" s="261"/>
      <c r="O143" s="45"/>
    </row>
    <row r="144" spans="1:15" ht="15.6">
      <c r="A144" s="45"/>
      <c r="B144" s="45">
        <v>142</v>
      </c>
      <c r="C144" s="249"/>
      <c r="D144" s="250"/>
      <c r="E144" s="250"/>
      <c r="F144" s="250"/>
      <c r="G144" s="251"/>
      <c r="H144" s="146"/>
      <c r="I144" s="259"/>
      <c r="J144" s="260"/>
      <c r="K144" s="260"/>
      <c r="L144" s="260"/>
      <c r="M144" s="260"/>
      <c r="N144" s="261"/>
      <c r="O144" s="45"/>
    </row>
    <row r="145" spans="1:15" ht="15.6">
      <c r="A145" s="45"/>
      <c r="B145" s="45">
        <v>143</v>
      </c>
      <c r="C145" s="249"/>
      <c r="D145" s="250"/>
      <c r="E145" s="250"/>
      <c r="F145" s="250"/>
      <c r="G145" s="251"/>
      <c r="H145" s="146"/>
      <c r="I145" s="259"/>
      <c r="J145" s="260"/>
      <c r="K145" s="260"/>
      <c r="L145" s="260"/>
      <c r="M145" s="260"/>
      <c r="N145" s="261"/>
      <c r="O145" s="45"/>
    </row>
    <row r="146" spans="1:15" ht="15.6">
      <c r="A146" s="45"/>
      <c r="B146" s="45">
        <v>144</v>
      </c>
      <c r="C146" s="249"/>
      <c r="D146" s="250"/>
      <c r="E146" s="250"/>
      <c r="F146" s="250"/>
      <c r="G146" s="251"/>
      <c r="H146" s="146"/>
      <c r="I146" s="259"/>
      <c r="J146" s="260"/>
      <c r="K146" s="260"/>
      <c r="L146" s="260"/>
      <c r="M146" s="260"/>
      <c r="N146" s="261"/>
      <c r="O146" s="45"/>
    </row>
    <row r="147" spans="1:15" ht="15.6">
      <c r="A147" s="45"/>
      <c r="B147" s="45">
        <v>145</v>
      </c>
      <c r="C147" s="249"/>
      <c r="D147" s="250"/>
      <c r="E147" s="250"/>
      <c r="F147" s="250"/>
      <c r="G147" s="251"/>
      <c r="H147" s="146"/>
      <c r="I147" s="259"/>
      <c r="J147" s="260"/>
      <c r="K147" s="260"/>
      <c r="L147" s="260"/>
      <c r="M147" s="260"/>
      <c r="N147" s="261"/>
      <c r="O147" s="45"/>
    </row>
    <row r="148" spans="1:15" ht="15.6">
      <c r="A148" s="45"/>
      <c r="B148" s="45">
        <v>146</v>
      </c>
      <c r="C148" s="249"/>
      <c r="D148" s="250"/>
      <c r="E148" s="250"/>
      <c r="F148" s="250"/>
      <c r="G148" s="251"/>
      <c r="H148" s="146"/>
      <c r="I148" s="259"/>
      <c r="J148" s="260"/>
      <c r="K148" s="260"/>
      <c r="L148" s="260"/>
      <c r="M148" s="260"/>
      <c r="N148" s="261"/>
      <c r="O148" s="45"/>
    </row>
    <row r="149" spans="1:15" ht="15.6">
      <c r="A149" s="45"/>
      <c r="B149" s="45">
        <v>147</v>
      </c>
      <c r="C149" s="249"/>
      <c r="D149" s="250"/>
      <c r="E149" s="250"/>
      <c r="F149" s="250"/>
      <c r="G149" s="251"/>
      <c r="H149" s="146"/>
      <c r="I149" s="259"/>
      <c r="J149" s="260"/>
      <c r="K149" s="260"/>
      <c r="L149" s="260"/>
      <c r="M149" s="260"/>
      <c r="N149" s="261"/>
      <c r="O149" s="45"/>
    </row>
    <row r="150" spans="1:15" ht="15.6">
      <c r="A150" s="45"/>
      <c r="B150" s="45">
        <v>148</v>
      </c>
      <c r="C150" s="249"/>
      <c r="D150" s="250"/>
      <c r="E150" s="250"/>
      <c r="F150" s="250"/>
      <c r="G150" s="251"/>
      <c r="H150" s="146"/>
      <c r="I150" s="259"/>
      <c r="J150" s="260"/>
      <c r="K150" s="260"/>
      <c r="L150" s="260"/>
      <c r="M150" s="260"/>
      <c r="N150" s="261"/>
      <c r="O150" s="45"/>
    </row>
    <row r="151" spans="1:15" ht="15.6">
      <c r="A151" s="45"/>
      <c r="B151" s="45">
        <v>149</v>
      </c>
      <c r="C151" s="249"/>
      <c r="D151" s="250"/>
      <c r="E151" s="250"/>
      <c r="F151" s="250"/>
      <c r="G151" s="251"/>
      <c r="H151" s="146"/>
      <c r="I151" s="259"/>
      <c r="J151" s="260"/>
      <c r="K151" s="260"/>
      <c r="L151" s="260"/>
      <c r="M151" s="260"/>
      <c r="N151" s="261"/>
      <c r="O151" s="45"/>
    </row>
    <row r="152" spans="1:15" ht="15.6">
      <c r="A152" s="45"/>
      <c r="B152" s="45">
        <v>150</v>
      </c>
      <c r="C152" s="249"/>
      <c r="D152" s="250"/>
      <c r="E152" s="250"/>
      <c r="F152" s="250"/>
      <c r="G152" s="251"/>
      <c r="H152" s="146"/>
      <c r="I152" s="259"/>
      <c r="J152" s="260"/>
      <c r="K152" s="260"/>
      <c r="L152" s="260"/>
      <c r="M152" s="260"/>
      <c r="N152" s="261"/>
      <c r="O152" s="45"/>
    </row>
    <row r="153" spans="1:15" ht="15.6">
      <c r="A153" s="45"/>
      <c r="B153" s="45">
        <v>151</v>
      </c>
      <c r="C153" s="249"/>
      <c r="D153" s="250"/>
      <c r="E153" s="250"/>
      <c r="F153" s="250"/>
      <c r="G153" s="251"/>
      <c r="H153" s="146"/>
      <c r="I153" s="259"/>
      <c r="J153" s="260"/>
      <c r="K153" s="260"/>
      <c r="L153" s="260"/>
      <c r="M153" s="260"/>
      <c r="N153" s="261"/>
      <c r="O153" s="45"/>
    </row>
    <row r="154" spans="1:15" ht="15.6">
      <c r="A154" s="45"/>
      <c r="B154" s="45">
        <v>152</v>
      </c>
      <c r="C154" s="249"/>
      <c r="D154" s="250"/>
      <c r="E154" s="250"/>
      <c r="F154" s="250"/>
      <c r="G154" s="251"/>
      <c r="H154" s="146"/>
      <c r="I154" s="259"/>
      <c r="J154" s="260"/>
      <c r="K154" s="260"/>
      <c r="L154" s="260"/>
      <c r="M154" s="260"/>
      <c r="N154" s="261"/>
      <c r="O154" s="45"/>
    </row>
    <row r="155" spans="1:15" ht="15.6">
      <c r="A155" s="45"/>
      <c r="B155" s="45">
        <v>153</v>
      </c>
      <c r="C155" s="249"/>
      <c r="D155" s="250"/>
      <c r="E155" s="250"/>
      <c r="F155" s="250"/>
      <c r="G155" s="251"/>
      <c r="H155" s="146"/>
      <c r="I155" s="259"/>
      <c r="J155" s="260"/>
      <c r="K155" s="260"/>
      <c r="L155" s="260"/>
      <c r="M155" s="260"/>
      <c r="N155" s="261"/>
      <c r="O155" s="45"/>
    </row>
    <row r="156" spans="1:15" ht="15.6">
      <c r="A156" s="45"/>
      <c r="B156" s="45">
        <v>154</v>
      </c>
      <c r="C156" s="249"/>
      <c r="D156" s="250"/>
      <c r="E156" s="250"/>
      <c r="F156" s="250"/>
      <c r="G156" s="251"/>
      <c r="H156" s="146"/>
      <c r="I156" s="259"/>
      <c r="J156" s="260"/>
      <c r="K156" s="260"/>
      <c r="L156" s="260"/>
      <c r="M156" s="260"/>
      <c r="N156" s="261"/>
      <c r="O156" s="45"/>
    </row>
    <row r="157" spans="1:15" ht="15.6">
      <c r="A157" s="45"/>
      <c r="B157" s="45">
        <v>155</v>
      </c>
      <c r="C157" s="249"/>
      <c r="D157" s="250"/>
      <c r="E157" s="250"/>
      <c r="F157" s="250"/>
      <c r="G157" s="251"/>
      <c r="H157" s="146"/>
      <c r="I157" s="259"/>
      <c r="J157" s="260"/>
      <c r="K157" s="260"/>
      <c r="L157" s="260"/>
      <c r="M157" s="260"/>
      <c r="N157" s="261"/>
      <c r="O157" s="45"/>
    </row>
    <row r="158" spans="1:15" ht="15.6">
      <c r="A158" s="45"/>
      <c r="B158" s="45">
        <v>156</v>
      </c>
      <c r="C158" s="249"/>
      <c r="D158" s="250"/>
      <c r="E158" s="250"/>
      <c r="F158" s="250"/>
      <c r="G158" s="251"/>
      <c r="H158" s="146"/>
      <c r="I158" s="259"/>
      <c r="J158" s="260"/>
      <c r="K158" s="260"/>
      <c r="L158" s="260"/>
      <c r="M158" s="260"/>
      <c r="N158" s="261"/>
      <c r="O158" s="45"/>
    </row>
    <row r="159" spans="1:15" ht="15.6">
      <c r="A159" s="45"/>
      <c r="B159" s="45">
        <v>157</v>
      </c>
      <c r="C159" s="249"/>
      <c r="D159" s="250"/>
      <c r="E159" s="250"/>
      <c r="F159" s="250"/>
      <c r="G159" s="251"/>
      <c r="H159" s="146"/>
      <c r="I159" s="259"/>
      <c r="J159" s="260"/>
      <c r="K159" s="260"/>
      <c r="L159" s="260"/>
      <c r="M159" s="260"/>
      <c r="N159" s="261"/>
      <c r="O159" s="45"/>
    </row>
    <row r="160" spans="1:15" ht="15.6">
      <c r="A160" s="45"/>
      <c r="B160" s="45">
        <v>158</v>
      </c>
      <c r="C160" s="249"/>
      <c r="D160" s="250"/>
      <c r="E160" s="250"/>
      <c r="F160" s="250"/>
      <c r="G160" s="251"/>
      <c r="H160" s="146"/>
      <c r="I160" s="259"/>
      <c r="J160" s="260"/>
      <c r="K160" s="260"/>
      <c r="L160" s="260"/>
      <c r="M160" s="260"/>
      <c r="N160" s="261"/>
      <c r="O160" s="45"/>
    </row>
    <row r="161" spans="1:15" ht="15.6">
      <c r="A161" s="45"/>
      <c r="B161" s="45">
        <v>159</v>
      </c>
      <c r="C161" s="249"/>
      <c r="D161" s="250"/>
      <c r="E161" s="250"/>
      <c r="F161" s="250"/>
      <c r="G161" s="251"/>
      <c r="H161" s="146"/>
      <c r="I161" s="259"/>
      <c r="J161" s="260"/>
      <c r="K161" s="260"/>
      <c r="L161" s="260"/>
      <c r="M161" s="260"/>
      <c r="N161" s="261"/>
      <c r="O161" s="45"/>
    </row>
    <row r="162" spans="1:15" ht="15.6">
      <c r="A162" s="45"/>
      <c r="B162" s="45">
        <v>160</v>
      </c>
      <c r="C162" s="249"/>
      <c r="D162" s="250"/>
      <c r="E162" s="250"/>
      <c r="F162" s="250"/>
      <c r="G162" s="251"/>
      <c r="H162" s="146"/>
      <c r="I162" s="259"/>
      <c r="J162" s="260"/>
      <c r="K162" s="260"/>
      <c r="L162" s="260"/>
      <c r="M162" s="260"/>
      <c r="N162" s="261"/>
      <c r="O162" s="45"/>
    </row>
    <row r="163" spans="1:15" ht="15.6">
      <c r="A163" s="45"/>
      <c r="B163" s="45">
        <v>161</v>
      </c>
      <c r="C163" s="249"/>
      <c r="D163" s="250"/>
      <c r="E163" s="250"/>
      <c r="F163" s="250"/>
      <c r="G163" s="251"/>
      <c r="H163" s="146"/>
      <c r="I163" s="259"/>
      <c r="J163" s="260"/>
      <c r="K163" s="260"/>
      <c r="L163" s="260"/>
      <c r="M163" s="260"/>
      <c r="N163" s="261"/>
      <c r="O163" s="45"/>
    </row>
    <row r="164" spans="1:15" ht="15.6">
      <c r="A164" s="45"/>
      <c r="B164" s="45">
        <v>162</v>
      </c>
      <c r="C164" s="249"/>
      <c r="D164" s="250"/>
      <c r="E164" s="250"/>
      <c r="F164" s="250"/>
      <c r="G164" s="251"/>
      <c r="H164" s="146"/>
      <c r="I164" s="259"/>
      <c r="J164" s="260"/>
      <c r="K164" s="260"/>
      <c r="L164" s="260"/>
      <c r="M164" s="260"/>
      <c r="N164" s="261"/>
      <c r="O164" s="45"/>
    </row>
    <row r="165" spans="1:15" ht="15.6">
      <c r="A165" s="45"/>
      <c r="B165" s="45">
        <v>163</v>
      </c>
      <c r="C165" s="249"/>
      <c r="D165" s="250"/>
      <c r="E165" s="250"/>
      <c r="F165" s="250"/>
      <c r="G165" s="251"/>
      <c r="H165" s="146"/>
      <c r="I165" s="259"/>
      <c r="J165" s="260"/>
      <c r="K165" s="260"/>
      <c r="L165" s="260"/>
      <c r="M165" s="260"/>
      <c r="N165" s="261"/>
      <c r="O165" s="45"/>
    </row>
    <row r="166" spans="1:15" ht="15.6">
      <c r="A166" s="45"/>
      <c r="B166" s="45">
        <v>164</v>
      </c>
      <c r="C166" s="249"/>
      <c r="D166" s="250"/>
      <c r="E166" s="250"/>
      <c r="F166" s="250"/>
      <c r="G166" s="251"/>
      <c r="H166" s="146"/>
      <c r="I166" s="259"/>
      <c r="J166" s="260"/>
      <c r="K166" s="260"/>
      <c r="L166" s="260"/>
      <c r="M166" s="260"/>
      <c r="N166" s="261"/>
      <c r="O166" s="45"/>
    </row>
    <row r="167" spans="1:15" ht="15.6">
      <c r="A167" s="45"/>
      <c r="B167" s="45">
        <v>165</v>
      </c>
      <c r="C167" s="249"/>
      <c r="D167" s="250"/>
      <c r="E167" s="250"/>
      <c r="F167" s="250"/>
      <c r="G167" s="251"/>
      <c r="H167" s="146"/>
      <c r="I167" s="259"/>
      <c r="J167" s="260"/>
      <c r="K167" s="260"/>
      <c r="L167" s="260"/>
      <c r="M167" s="260"/>
      <c r="N167" s="261"/>
      <c r="O167" s="45"/>
    </row>
    <row r="168" spans="1:15" ht="15.6">
      <c r="A168" s="45"/>
      <c r="B168" s="45">
        <v>166</v>
      </c>
      <c r="C168" s="249"/>
      <c r="D168" s="250"/>
      <c r="E168" s="250"/>
      <c r="F168" s="250"/>
      <c r="G168" s="251"/>
      <c r="H168" s="146"/>
      <c r="I168" s="259"/>
      <c r="J168" s="260"/>
      <c r="K168" s="260"/>
      <c r="L168" s="260"/>
      <c r="M168" s="260"/>
      <c r="N168" s="261"/>
      <c r="O168" s="45"/>
    </row>
    <row r="169" spans="1:15" ht="15.6">
      <c r="A169" s="45"/>
      <c r="B169" s="45">
        <v>167</v>
      </c>
      <c r="C169" s="249"/>
      <c r="D169" s="250"/>
      <c r="E169" s="250"/>
      <c r="F169" s="250"/>
      <c r="G169" s="251"/>
      <c r="H169" s="146"/>
      <c r="I169" s="259"/>
      <c r="J169" s="260"/>
      <c r="K169" s="260"/>
      <c r="L169" s="260"/>
      <c r="M169" s="260"/>
      <c r="N169" s="261"/>
      <c r="O169" s="45"/>
    </row>
    <row r="170" spans="1:15" ht="15.6">
      <c r="A170" s="45"/>
      <c r="B170" s="45">
        <v>168</v>
      </c>
      <c r="C170" s="249"/>
      <c r="D170" s="250"/>
      <c r="E170" s="250"/>
      <c r="F170" s="250"/>
      <c r="G170" s="251"/>
      <c r="H170" s="146"/>
      <c r="I170" s="259"/>
      <c r="J170" s="260"/>
      <c r="K170" s="260"/>
      <c r="L170" s="260"/>
      <c r="M170" s="260"/>
      <c r="N170" s="261"/>
      <c r="O170" s="45"/>
    </row>
    <row r="171" spans="1:15" ht="15.6">
      <c r="A171" s="45"/>
      <c r="B171" s="45">
        <v>169</v>
      </c>
      <c r="C171" s="249"/>
      <c r="D171" s="250"/>
      <c r="E171" s="250"/>
      <c r="F171" s="250"/>
      <c r="G171" s="251"/>
      <c r="H171" s="146"/>
      <c r="I171" s="259"/>
      <c r="J171" s="260"/>
      <c r="K171" s="260"/>
      <c r="L171" s="260"/>
      <c r="M171" s="260"/>
      <c r="N171" s="261"/>
      <c r="O171" s="45"/>
    </row>
    <row r="172" spans="1:15" ht="15.6">
      <c r="A172" s="45"/>
      <c r="B172" s="45">
        <v>170</v>
      </c>
      <c r="C172" s="249"/>
      <c r="D172" s="250"/>
      <c r="E172" s="250"/>
      <c r="F172" s="250"/>
      <c r="G172" s="251"/>
      <c r="H172" s="146"/>
      <c r="I172" s="259"/>
      <c r="J172" s="260"/>
      <c r="K172" s="260"/>
      <c r="L172" s="260"/>
      <c r="M172" s="260"/>
      <c r="N172" s="261"/>
      <c r="O172" s="45"/>
    </row>
    <row r="173" spans="1:15" ht="15.6">
      <c r="A173" s="45"/>
      <c r="B173" s="45">
        <v>171</v>
      </c>
      <c r="C173" s="249"/>
      <c r="D173" s="250"/>
      <c r="E173" s="250"/>
      <c r="F173" s="250"/>
      <c r="G173" s="251"/>
      <c r="H173" s="146"/>
      <c r="I173" s="259"/>
      <c r="J173" s="260"/>
      <c r="K173" s="260"/>
      <c r="L173" s="260"/>
      <c r="M173" s="260"/>
      <c r="N173" s="261"/>
      <c r="O173" s="45"/>
    </row>
    <row r="174" spans="1:15" ht="15.6">
      <c r="A174" s="45"/>
      <c r="B174" s="45">
        <v>172</v>
      </c>
      <c r="C174" s="249"/>
      <c r="D174" s="250"/>
      <c r="E174" s="250"/>
      <c r="F174" s="250"/>
      <c r="G174" s="251"/>
      <c r="H174" s="146"/>
      <c r="I174" s="259"/>
      <c r="J174" s="260"/>
      <c r="K174" s="260"/>
      <c r="L174" s="260"/>
      <c r="M174" s="260"/>
      <c r="N174" s="261"/>
      <c r="O174" s="45"/>
    </row>
    <row r="175" spans="1:15" ht="15.6">
      <c r="A175" s="45"/>
      <c r="B175" s="45">
        <v>173</v>
      </c>
      <c r="C175" s="249"/>
      <c r="D175" s="250"/>
      <c r="E175" s="250"/>
      <c r="F175" s="250"/>
      <c r="G175" s="251"/>
      <c r="H175" s="146"/>
      <c r="I175" s="259"/>
      <c r="J175" s="260"/>
      <c r="K175" s="260"/>
      <c r="L175" s="260"/>
      <c r="M175" s="260"/>
      <c r="N175" s="261"/>
      <c r="O175" s="45"/>
    </row>
    <row r="176" spans="1:15" ht="15.6">
      <c r="A176" s="45"/>
      <c r="B176" s="45">
        <v>174</v>
      </c>
      <c r="C176" s="249"/>
      <c r="D176" s="250"/>
      <c r="E176" s="250"/>
      <c r="F176" s="250"/>
      <c r="G176" s="251"/>
      <c r="H176" s="146"/>
      <c r="I176" s="259"/>
      <c r="J176" s="260"/>
      <c r="K176" s="260"/>
      <c r="L176" s="260"/>
      <c r="M176" s="260"/>
      <c r="N176" s="261"/>
      <c r="O176" s="45"/>
    </row>
    <row r="177" spans="1:15" ht="15.6">
      <c r="A177" s="45"/>
      <c r="B177" s="45">
        <v>175</v>
      </c>
      <c r="C177" s="249"/>
      <c r="D177" s="250"/>
      <c r="E177" s="250"/>
      <c r="F177" s="250"/>
      <c r="G177" s="251"/>
      <c r="H177" s="146"/>
      <c r="I177" s="259"/>
      <c r="J177" s="260"/>
      <c r="K177" s="260"/>
      <c r="L177" s="260"/>
      <c r="M177" s="260"/>
      <c r="N177" s="261"/>
      <c r="O177" s="45"/>
    </row>
    <row r="178" spans="1:15" ht="15.6">
      <c r="A178" s="45"/>
      <c r="B178" s="45">
        <v>176</v>
      </c>
      <c r="C178" s="249"/>
      <c r="D178" s="250"/>
      <c r="E178" s="250"/>
      <c r="F178" s="250"/>
      <c r="G178" s="251"/>
      <c r="H178" s="146"/>
      <c r="I178" s="259"/>
      <c r="J178" s="260"/>
      <c r="K178" s="260"/>
      <c r="L178" s="260"/>
      <c r="M178" s="260"/>
      <c r="N178" s="261"/>
      <c r="O178" s="45"/>
    </row>
    <row r="179" spans="1:15" ht="15.6">
      <c r="A179" s="45"/>
      <c r="B179" s="45">
        <v>177</v>
      </c>
      <c r="C179" s="249"/>
      <c r="D179" s="250"/>
      <c r="E179" s="250"/>
      <c r="F179" s="250"/>
      <c r="G179" s="251"/>
      <c r="H179" s="146"/>
      <c r="I179" s="259"/>
      <c r="J179" s="260"/>
      <c r="K179" s="260"/>
      <c r="L179" s="260"/>
      <c r="M179" s="260"/>
      <c r="N179" s="261"/>
      <c r="O179" s="45"/>
    </row>
    <row r="180" spans="1:15" ht="15.6">
      <c r="A180" s="45"/>
      <c r="B180" s="45">
        <v>178</v>
      </c>
      <c r="C180" s="249"/>
      <c r="D180" s="250"/>
      <c r="E180" s="250"/>
      <c r="F180" s="250"/>
      <c r="G180" s="251"/>
      <c r="H180" s="146"/>
      <c r="I180" s="259"/>
      <c r="J180" s="260"/>
      <c r="K180" s="260"/>
      <c r="L180" s="260"/>
      <c r="M180" s="260"/>
      <c r="N180" s="261"/>
      <c r="O180" s="45"/>
    </row>
    <row r="181" spans="1:15" ht="15.6">
      <c r="A181" s="45"/>
      <c r="B181" s="45">
        <v>179</v>
      </c>
      <c r="C181" s="249"/>
      <c r="D181" s="250"/>
      <c r="E181" s="250"/>
      <c r="F181" s="250"/>
      <c r="G181" s="251"/>
      <c r="H181" s="146"/>
      <c r="I181" s="259"/>
      <c r="J181" s="260"/>
      <c r="K181" s="260"/>
      <c r="L181" s="260"/>
      <c r="M181" s="260"/>
      <c r="N181" s="261"/>
      <c r="O181" s="45"/>
    </row>
    <row r="182" spans="1:15" ht="15.6">
      <c r="A182" s="45"/>
      <c r="B182" s="45">
        <v>180</v>
      </c>
      <c r="C182" s="249"/>
      <c r="D182" s="250"/>
      <c r="E182" s="250"/>
      <c r="F182" s="250"/>
      <c r="G182" s="251"/>
      <c r="H182" s="146"/>
      <c r="I182" s="259"/>
      <c r="J182" s="260"/>
      <c r="K182" s="260"/>
      <c r="L182" s="260"/>
      <c r="M182" s="260"/>
      <c r="N182" s="261"/>
      <c r="O182" s="45"/>
    </row>
    <row r="183" spans="1:15" ht="15.6">
      <c r="A183" s="45"/>
      <c r="B183" s="45">
        <v>181</v>
      </c>
      <c r="C183" s="249"/>
      <c r="D183" s="250"/>
      <c r="E183" s="250"/>
      <c r="F183" s="250"/>
      <c r="G183" s="251"/>
      <c r="H183" s="146"/>
      <c r="I183" s="259"/>
      <c r="J183" s="260"/>
      <c r="K183" s="260"/>
      <c r="L183" s="260"/>
      <c r="M183" s="260"/>
      <c r="N183" s="261"/>
      <c r="O183" s="45"/>
    </row>
    <row r="184" spans="1:15" ht="15.6">
      <c r="A184" s="45"/>
      <c r="B184" s="45">
        <v>182</v>
      </c>
      <c r="C184" s="249"/>
      <c r="D184" s="250"/>
      <c r="E184" s="250"/>
      <c r="F184" s="250"/>
      <c r="G184" s="251"/>
      <c r="H184" s="146"/>
      <c r="I184" s="259"/>
      <c r="J184" s="260"/>
      <c r="K184" s="260"/>
      <c r="L184" s="260"/>
      <c r="M184" s="260"/>
      <c r="N184" s="261"/>
      <c r="O184" s="45"/>
    </row>
    <row r="185" spans="1:15" ht="15.6">
      <c r="A185" s="45"/>
      <c r="B185" s="45">
        <v>183</v>
      </c>
      <c r="C185" s="249"/>
      <c r="D185" s="250"/>
      <c r="E185" s="250"/>
      <c r="F185" s="250"/>
      <c r="G185" s="251"/>
      <c r="H185" s="146"/>
      <c r="I185" s="259"/>
      <c r="J185" s="260"/>
      <c r="K185" s="260"/>
      <c r="L185" s="260"/>
      <c r="M185" s="260"/>
      <c r="N185" s="261"/>
      <c r="O185" s="45"/>
    </row>
    <row r="186" spans="1:15" ht="15.6">
      <c r="A186" s="45"/>
      <c r="B186" s="45">
        <v>184</v>
      </c>
      <c r="C186" s="249"/>
      <c r="D186" s="250"/>
      <c r="E186" s="250"/>
      <c r="F186" s="250"/>
      <c r="G186" s="251"/>
      <c r="H186" s="146"/>
      <c r="I186" s="259"/>
      <c r="J186" s="260"/>
      <c r="K186" s="260"/>
      <c r="L186" s="260"/>
      <c r="M186" s="260"/>
      <c r="N186" s="261"/>
      <c r="O186" s="45"/>
    </row>
    <row r="187" spans="1:15" ht="15.6">
      <c r="A187" s="45"/>
      <c r="B187" s="45">
        <v>185</v>
      </c>
      <c r="C187" s="249"/>
      <c r="D187" s="250"/>
      <c r="E187" s="250"/>
      <c r="F187" s="250"/>
      <c r="G187" s="251"/>
      <c r="H187" s="146"/>
      <c r="I187" s="259"/>
      <c r="J187" s="260"/>
      <c r="K187" s="260"/>
      <c r="L187" s="260"/>
      <c r="M187" s="260"/>
      <c r="N187" s="261"/>
      <c r="O187" s="45"/>
    </row>
    <row r="188" spans="1:15" ht="15.6">
      <c r="A188" s="45"/>
      <c r="B188" s="45">
        <v>186</v>
      </c>
      <c r="C188" s="249"/>
      <c r="D188" s="250"/>
      <c r="E188" s="250"/>
      <c r="F188" s="250"/>
      <c r="G188" s="251"/>
      <c r="H188" s="146"/>
      <c r="I188" s="259"/>
      <c r="J188" s="260"/>
      <c r="K188" s="260"/>
      <c r="L188" s="260"/>
      <c r="M188" s="260"/>
      <c r="N188" s="261"/>
      <c r="O188" s="45"/>
    </row>
    <row r="189" spans="1:15" ht="15.6">
      <c r="A189" s="45"/>
      <c r="B189" s="45">
        <v>187</v>
      </c>
      <c r="C189" s="249"/>
      <c r="D189" s="250"/>
      <c r="E189" s="250"/>
      <c r="F189" s="250"/>
      <c r="G189" s="251"/>
      <c r="H189" s="146"/>
      <c r="I189" s="259"/>
      <c r="J189" s="260"/>
      <c r="K189" s="260"/>
      <c r="L189" s="260"/>
      <c r="M189" s="260"/>
      <c r="N189" s="261"/>
      <c r="O189" s="45"/>
    </row>
    <row r="190" spans="1:15" ht="15.6">
      <c r="A190" s="45"/>
      <c r="B190" s="45">
        <v>188</v>
      </c>
      <c r="C190" s="249"/>
      <c r="D190" s="250"/>
      <c r="E190" s="250"/>
      <c r="F190" s="250"/>
      <c r="G190" s="251"/>
      <c r="H190" s="146"/>
      <c r="I190" s="259"/>
      <c r="J190" s="260"/>
      <c r="K190" s="260"/>
      <c r="L190" s="260"/>
      <c r="M190" s="260"/>
      <c r="N190" s="261"/>
      <c r="O190" s="45"/>
    </row>
    <row r="191" spans="1:15" ht="15.6">
      <c r="A191" s="45"/>
      <c r="B191" s="45">
        <v>189</v>
      </c>
      <c r="C191" s="249"/>
      <c r="D191" s="250"/>
      <c r="E191" s="250"/>
      <c r="F191" s="250"/>
      <c r="G191" s="251"/>
      <c r="H191" s="146"/>
      <c r="I191" s="259"/>
      <c r="J191" s="260"/>
      <c r="K191" s="260"/>
      <c r="L191" s="260"/>
      <c r="M191" s="260"/>
      <c r="N191" s="261"/>
      <c r="O191" s="45"/>
    </row>
    <row r="192" spans="1:15" ht="15.6">
      <c r="A192" s="45"/>
      <c r="B192" s="45">
        <v>190</v>
      </c>
      <c r="C192" s="249"/>
      <c r="D192" s="250"/>
      <c r="E192" s="250"/>
      <c r="F192" s="250"/>
      <c r="G192" s="251"/>
      <c r="H192" s="146"/>
      <c r="I192" s="259"/>
      <c r="J192" s="260"/>
      <c r="K192" s="260"/>
      <c r="L192" s="260"/>
      <c r="M192" s="260"/>
      <c r="N192" s="261"/>
      <c r="O192" s="45"/>
    </row>
    <row r="193" spans="1:15" ht="15.6">
      <c r="A193" s="45"/>
      <c r="B193" s="45">
        <v>191</v>
      </c>
      <c r="C193" s="249"/>
      <c r="D193" s="250"/>
      <c r="E193" s="250"/>
      <c r="F193" s="250"/>
      <c r="G193" s="251"/>
      <c r="H193" s="146"/>
      <c r="I193" s="259"/>
      <c r="J193" s="260"/>
      <c r="K193" s="260"/>
      <c r="L193" s="260"/>
      <c r="M193" s="260"/>
      <c r="N193" s="261"/>
      <c r="O193" s="45"/>
    </row>
    <row r="194" spans="1:15" ht="15.6">
      <c r="A194" s="45"/>
      <c r="B194" s="45">
        <v>192</v>
      </c>
      <c r="C194" s="249"/>
      <c r="D194" s="250"/>
      <c r="E194" s="250"/>
      <c r="F194" s="250"/>
      <c r="G194" s="251"/>
      <c r="H194" s="146"/>
      <c r="I194" s="259"/>
      <c r="J194" s="260"/>
      <c r="K194" s="260"/>
      <c r="L194" s="260"/>
      <c r="M194" s="260"/>
      <c r="N194" s="261"/>
      <c r="O194" s="45"/>
    </row>
    <row r="195" spans="1:15" ht="15.6">
      <c r="A195" s="45"/>
      <c r="B195" s="45">
        <v>193</v>
      </c>
      <c r="C195" s="249"/>
      <c r="D195" s="250"/>
      <c r="E195" s="250"/>
      <c r="F195" s="250"/>
      <c r="G195" s="251"/>
      <c r="H195" s="146"/>
      <c r="I195" s="259"/>
      <c r="J195" s="260"/>
      <c r="K195" s="260"/>
      <c r="L195" s="260"/>
      <c r="M195" s="260"/>
      <c r="N195" s="261"/>
      <c r="O195" s="45"/>
    </row>
    <row r="196" spans="1:15" ht="15.6">
      <c r="A196" s="45"/>
      <c r="B196" s="45">
        <v>194</v>
      </c>
      <c r="C196" s="249"/>
      <c r="D196" s="250"/>
      <c r="E196" s="250"/>
      <c r="F196" s="250"/>
      <c r="G196" s="251"/>
      <c r="H196" s="146"/>
      <c r="I196" s="259"/>
      <c r="J196" s="260"/>
      <c r="K196" s="260"/>
      <c r="L196" s="260"/>
      <c r="M196" s="260"/>
      <c r="N196" s="261"/>
      <c r="O196" s="45"/>
    </row>
    <row r="197" spans="1:15" ht="15.6">
      <c r="A197" s="45"/>
      <c r="B197" s="45">
        <v>195</v>
      </c>
      <c r="C197" s="249"/>
      <c r="D197" s="250"/>
      <c r="E197" s="250"/>
      <c r="F197" s="250"/>
      <c r="G197" s="251"/>
      <c r="H197" s="146"/>
      <c r="I197" s="259"/>
      <c r="J197" s="260"/>
      <c r="K197" s="260"/>
      <c r="L197" s="260"/>
      <c r="M197" s="260"/>
      <c r="N197" s="261"/>
      <c r="O197" s="45"/>
    </row>
    <row r="198" spans="1:15" ht="15.6">
      <c r="A198" s="45"/>
      <c r="B198" s="45">
        <v>196</v>
      </c>
      <c r="C198" s="249"/>
      <c r="D198" s="250"/>
      <c r="E198" s="250"/>
      <c r="F198" s="250"/>
      <c r="G198" s="251"/>
      <c r="H198" s="146"/>
      <c r="I198" s="259"/>
      <c r="J198" s="260"/>
      <c r="K198" s="260"/>
      <c r="L198" s="260"/>
      <c r="M198" s="260"/>
      <c r="N198" s="261"/>
      <c r="O198" s="45"/>
    </row>
    <row r="199" spans="1:15" ht="15.6">
      <c r="A199" s="45"/>
      <c r="B199" s="45">
        <v>197</v>
      </c>
      <c r="C199" s="249"/>
      <c r="D199" s="250"/>
      <c r="E199" s="250"/>
      <c r="F199" s="250"/>
      <c r="G199" s="251"/>
      <c r="H199" s="146"/>
      <c r="I199" s="259"/>
      <c r="J199" s="260"/>
      <c r="K199" s="260"/>
      <c r="L199" s="260"/>
      <c r="M199" s="260"/>
      <c r="N199" s="261"/>
      <c r="O199" s="45"/>
    </row>
    <row r="200" spans="1:15" ht="15.6">
      <c r="A200" s="45"/>
      <c r="B200" s="45">
        <v>198</v>
      </c>
      <c r="C200" s="249"/>
      <c r="D200" s="250"/>
      <c r="E200" s="250"/>
      <c r="F200" s="250"/>
      <c r="G200" s="251"/>
      <c r="H200" s="146"/>
      <c r="I200" s="259"/>
      <c r="J200" s="260"/>
      <c r="K200" s="260"/>
      <c r="L200" s="260"/>
      <c r="M200" s="260"/>
      <c r="N200" s="261"/>
      <c r="O200" s="45"/>
    </row>
    <row r="201" spans="1:15" ht="15.6">
      <c r="A201" s="45"/>
      <c r="B201" s="45">
        <v>199</v>
      </c>
      <c r="C201" s="249"/>
      <c r="D201" s="250"/>
      <c r="E201" s="250"/>
      <c r="F201" s="250"/>
      <c r="G201" s="251"/>
      <c r="H201" s="146"/>
      <c r="I201" s="259"/>
      <c r="J201" s="260"/>
      <c r="K201" s="260"/>
      <c r="L201" s="260"/>
      <c r="M201" s="260"/>
      <c r="N201" s="261"/>
      <c r="O201" s="45"/>
    </row>
    <row r="202" spans="1:15" ht="15.6">
      <c r="A202" s="45"/>
      <c r="B202" s="45">
        <v>200</v>
      </c>
      <c r="C202" s="249"/>
      <c r="D202" s="250"/>
      <c r="E202" s="250"/>
      <c r="F202" s="250"/>
      <c r="G202" s="251"/>
      <c r="H202" s="146"/>
      <c r="I202" s="259"/>
      <c r="J202" s="260"/>
      <c r="K202" s="260"/>
      <c r="L202" s="260"/>
      <c r="M202" s="260"/>
      <c r="N202" s="261"/>
      <c r="O202" s="45"/>
    </row>
    <row r="203" spans="1:15" ht="15.6">
      <c r="A203" s="45"/>
      <c r="B203" s="45">
        <v>201</v>
      </c>
      <c r="C203" s="249"/>
      <c r="D203" s="250"/>
      <c r="E203" s="250"/>
      <c r="F203" s="250"/>
      <c r="G203" s="251"/>
      <c r="H203" s="146"/>
      <c r="I203" s="259"/>
      <c r="J203" s="260"/>
      <c r="K203" s="260"/>
      <c r="L203" s="260"/>
      <c r="M203" s="260"/>
      <c r="N203" s="261"/>
      <c r="O203" s="45"/>
    </row>
    <row r="204" spans="1:15" ht="15.6">
      <c r="A204" s="45"/>
      <c r="B204" s="45">
        <v>202</v>
      </c>
      <c r="C204" s="249"/>
      <c r="D204" s="250"/>
      <c r="E204" s="250"/>
      <c r="F204" s="250"/>
      <c r="G204" s="251"/>
      <c r="H204" s="146"/>
      <c r="I204" s="259"/>
      <c r="J204" s="260"/>
      <c r="K204" s="260"/>
      <c r="L204" s="260"/>
      <c r="M204" s="260"/>
      <c r="N204" s="261"/>
      <c r="O204" s="45"/>
    </row>
    <row r="205" spans="1:15" ht="15.6">
      <c r="A205" s="45"/>
      <c r="B205" s="45">
        <v>203</v>
      </c>
      <c r="C205" s="249"/>
      <c r="D205" s="250"/>
      <c r="E205" s="250"/>
      <c r="F205" s="250"/>
      <c r="G205" s="251"/>
      <c r="H205" s="146"/>
      <c r="I205" s="259"/>
      <c r="J205" s="260"/>
      <c r="K205" s="260"/>
      <c r="L205" s="260"/>
      <c r="M205" s="260"/>
      <c r="N205" s="261"/>
      <c r="O205" s="45"/>
    </row>
    <row r="206" spans="1:15" ht="15.6">
      <c r="A206" s="45"/>
      <c r="B206" s="45">
        <v>204</v>
      </c>
      <c r="C206" s="249"/>
      <c r="D206" s="250"/>
      <c r="E206" s="250"/>
      <c r="F206" s="250"/>
      <c r="G206" s="251"/>
      <c r="H206" s="146"/>
      <c r="I206" s="259"/>
      <c r="J206" s="260"/>
      <c r="K206" s="260"/>
      <c r="L206" s="260"/>
      <c r="M206" s="260"/>
      <c r="N206" s="261"/>
      <c r="O206" s="45"/>
    </row>
    <row r="207" spans="1:15" ht="15.6">
      <c r="A207" s="45"/>
      <c r="B207" s="45">
        <v>205</v>
      </c>
      <c r="C207" s="249"/>
      <c r="D207" s="250"/>
      <c r="E207" s="250"/>
      <c r="F207" s="250"/>
      <c r="G207" s="251"/>
      <c r="H207" s="146"/>
      <c r="I207" s="259"/>
      <c r="J207" s="260"/>
      <c r="K207" s="260"/>
      <c r="L207" s="260"/>
      <c r="M207" s="260"/>
      <c r="N207" s="261"/>
      <c r="O207" s="45"/>
    </row>
    <row r="208" spans="1:15" ht="15.6">
      <c r="A208" s="45"/>
      <c r="B208" s="45">
        <v>206</v>
      </c>
      <c r="C208" s="249"/>
      <c r="D208" s="250"/>
      <c r="E208" s="250"/>
      <c r="F208" s="250"/>
      <c r="G208" s="251"/>
      <c r="H208" s="146"/>
      <c r="I208" s="259"/>
      <c r="J208" s="260"/>
      <c r="K208" s="260"/>
      <c r="L208" s="260"/>
      <c r="M208" s="260"/>
      <c r="N208" s="261"/>
      <c r="O208" s="45"/>
    </row>
    <row r="209" spans="1:15" ht="15.6">
      <c r="A209" s="45"/>
      <c r="B209" s="45">
        <v>207</v>
      </c>
      <c r="C209" s="249"/>
      <c r="D209" s="250"/>
      <c r="E209" s="250"/>
      <c r="F209" s="250"/>
      <c r="G209" s="251"/>
      <c r="H209" s="146"/>
      <c r="I209" s="259"/>
      <c r="J209" s="260"/>
      <c r="K209" s="260"/>
      <c r="L209" s="260"/>
      <c r="M209" s="260"/>
      <c r="N209" s="261"/>
      <c r="O209" s="45"/>
    </row>
    <row r="210" spans="1:15" ht="15.6">
      <c r="A210" s="45"/>
      <c r="B210" s="45">
        <v>208</v>
      </c>
      <c r="C210" s="249"/>
      <c r="D210" s="250"/>
      <c r="E210" s="250"/>
      <c r="F210" s="250"/>
      <c r="G210" s="251"/>
      <c r="H210" s="146"/>
      <c r="I210" s="259"/>
      <c r="J210" s="260"/>
      <c r="K210" s="260"/>
      <c r="L210" s="260"/>
      <c r="M210" s="260"/>
      <c r="N210" s="261"/>
      <c r="O210" s="45"/>
    </row>
    <row r="211" spans="1:15" ht="15.6">
      <c r="A211" s="45"/>
      <c r="B211" s="45">
        <v>209</v>
      </c>
      <c r="C211" s="249"/>
      <c r="D211" s="250"/>
      <c r="E211" s="250"/>
      <c r="F211" s="250"/>
      <c r="G211" s="251"/>
      <c r="H211" s="146"/>
      <c r="I211" s="259"/>
      <c r="J211" s="260"/>
      <c r="K211" s="260"/>
      <c r="L211" s="260"/>
      <c r="M211" s="260"/>
      <c r="N211" s="261"/>
      <c r="O211" s="45"/>
    </row>
    <row r="212" spans="1:15" ht="15.6">
      <c r="A212" s="45"/>
      <c r="B212" s="45">
        <v>210</v>
      </c>
      <c r="C212" s="249"/>
      <c r="D212" s="250"/>
      <c r="E212" s="250"/>
      <c r="F212" s="250"/>
      <c r="G212" s="251"/>
      <c r="H212" s="146"/>
      <c r="I212" s="259"/>
      <c r="J212" s="260"/>
      <c r="K212" s="260"/>
      <c r="L212" s="260"/>
      <c r="M212" s="260"/>
      <c r="N212" s="261"/>
      <c r="O212" s="45"/>
    </row>
    <row r="213" spans="1:15" ht="15.6">
      <c r="A213" s="45"/>
      <c r="B213" s="45">
        <v>211</v>
      </c>
      <c r="C213" s="249"/>
      <c r="D213" s="250"/>
      <c r="E213" s="250"/>
      <c r="F213" s="250"/>
      <c r="G213" s="251"/>
      <c r="H213" s="146"/>
      <c r="I213" s="259"/>
      <c r="J213" s="260"/>
      <c r="K213" s="260"/>
      <c r="L213" s="260"/>
      <c r="M213" s="260"/>
      <c r="N213" s="261"/>
      <c r="O213" s="45"/>
    </row>
    <row r="214" spans="1:15" ht="15.6">
      <c r="A214" s="45"/>
      <c r="B214" s="45">
        <v>212</v>
      </c>
      <c r="C214" s="249"/>
      <c r="D214" s="250"/>
      <c r="E214" s="250"/>
      <c r="F214" s="250"/>
      <c r="G214" s="251"/>
      <c r="H214" s="146"/>
      <c r="I214" s="259"/>
      <c r="J214" s="260"/>
      <c r="K214" s="260"/>
      <c r="L214" s="260"/>
      <c r="M214" s="260"/>
      <c r="N214" s="261"/>
      <c r="O214" s="45"/>
    </row>
    <row r="215" spans="1:15" ht="15.6">
      <c r="A215" s="45"/>
      <c r="B215" s="45">
        <v>213</v>
      </c>
      <c r="C215" s="249"/>
      <c r="D215" s="250"/>
      <c r="E215" s="250"/>
      <c r="F215" s="250"/>
      <c r="G215" s="251"/>
      <c r="H215" s="146"/>
      <c r="I215" s="259"/>
      <c r="J215" s="260"/>
      <c r="K215" s="260"/>
      <c r="L215" s="260"/>
      <c r="M215" s="260"/>
      <c r="N215" s="261"/>
      <c r="O215" s="45"/>
    </row>
    <row r="216" spans="1:15" ht="15.6">
      <c r="A216" s="45"/>
      <c r="B216" s="45">
        <v>214</v>
      </c>
      <c r="C216" s="249"/>
      <c r="D216" s="250"/>
      <c r="E216" s="250"/>
      <c r="F216" s="250"/>
      <c r="G216" s="251"/>
      <c r="H216" s="146"/>
      <c r="I216" s="259"/>
      <c r="J216" s="260"/>
      <c r="K216" s="260"/>
      <c r="L216" s="260"/>
      <c r="M216" s="260"/>
      <c r="N216" s="261"/>
      <c r="O216" s="45"/>
    </row>
    <row r="217" spans="1:15" ht="15.6">
      <c r="A217" s="45"/>
      <c r="B217" s="45">
        <v>215</v>
      </c>
      <c r="C217" s="249"/>
      <c r="D217" s="250"/>
      <c r="E217" s="250"/>
      <c r="F217" s="250"/>
      <c r="G217" s="251"/>
      <c r="H217" s="146"/>
      <c r="I217" s="259"/>
      <c r="J217" s="260"/>
      <c r="K217" s="260"/>
      <c r="L217" s="260"/>
      <c r="M217" s="260"/>
      <c r="N217" s="261"/>
      <c r="O217" s="45"/>
    </row>
    <row r="218" spans="1:15" ht="15.6">
      <c r="A218" s="45"/>
      <c r="B218" s="45">
        <v>216</v>
      </c>
      <c r="C218" s="249"/>
      <c r="D218" s="250"/>
      <c r="E218" s="250"/>
      <c r="F218" s="250"/>
      <c r="G218" s="251"/>
      <c r="H218" s="146"/>
      <c r="I218" s="259"/>
      <c r="J218" s="260"/>
      <c r="K218" s="260"/>
      <c r="L218" s="260"/>
      <c r="M218" s="260"/>
      <c r="N218" s="261"/>
      <c r="O218" s="45"/>
    </row>
    <row r="219" spans="1:15" ht="15.6">
      <c r="A219" s="45"/>
      <c r="B219" s="45">
        <v>217</v>
      </c>
      <c r="C219" s="249"/>
      <c r="D219" s="250"/>
      <c r="E219" s="250"/>
      <c r="F219" s="250"/>
      <c r="G219" s="251"/>
      <c r="H219" s="146"/>
      <c r="I219" s="259"/>
      <c r="J219" s="260"/>
      <c r="K219" s="260"/>
      <c r="L219" s="260"/>
      <c r="M219" s="260"/>
      <c r="N219" s="261"/>
      <c r="O219" s="45"/>
    </row>
    <row r="220" spans="1:15" ht="15.6">
      <c r="A220" s="45"/>
      <c r="B220" s="45">
        <v>218</v>
      </c>
      <c r="C220" s="249"/>
      <c r="D220" s="250"/>
      <c r="E220" s="250"/>
      <c r="F220" s="250"/>
      <c r="G220" s="251"/>
      <c r="H220" s="146"/>
      <c r="I220" s="259"/>
      <c r="J220" s="260"/>
      <c r="K220" s="260"/>
      <c r="L220" s="260"/>
      <c r="M220" s="260"/>
      <c r="N220" s="261"/>
      <c r="O220" s="45"/>
    </row>
    <row r="221" spans="1:15" ht="15.6">
      <c r="A221" s="45"/>
      <c r="B221" s="45">
        <v>219</v>
      </c>
      <c r="C221" s="249"/>
      <c r="D221" s="250"/>
      <c r="E221" s="250"/>
      <c r="F221" s="250"/>
      <c r="G221" s="251"/>
      <c r="H221" s="146"/>
      <c r="I221" s="259"/>
      <c r="J221" s="260"/>
      <c r="K221" s="260"/>
      <c r="L221" s="260"/>
      <c r="M221" s="260"/>
      <c r="N221" s="261"/>
      <c r="O221" s="45"/>
    </row>
    <row r="222" spans="1:15" ht="15.6">
      <c r="A222" s="45"/>
      <c r="B222" s="45">
        <v>220</v>
      </c>
      <c r="C222" s="249"/>
      <c r="D222" s="250"/>
      <c r="E222" s="250"/>
      <c r="F222" s="250"/>
      <c r="G222" s="251"/>
      <c r="H222" s="146"/>
      <c r="I222" s="259"/>
      <c r="J222" s="260"/>
      <c r="K222" s="260"/>
      <c r="L222" s="260"/>
      <c r="M222" s="260"/>
      <c r="N222" s="261"/>
      <c r="O222" s="45"/>
    </row>
    <row r="223" spans="1:15" ht="15.6">
      <c r="A223" s="45"/>
      <c r="B223" s="45">
        <v>221</v>
      </c>
      <c r="C223" s="249"/>
      <c r="D223" s="250"/>
      <c r="E223" s="250"/>
      <c r="F223" s="250"/>
      <c r="G223" s="251"/>
      <c r="H223" s="146"/>
      <c r="I223" s="259"/>
      <c r="J223" s="260"/>
      <c r="K223" s="260"/>
      <c r="L223" s="260"/>
      <c r="M223" s="260"/>
      <c r="N223" s="261"/>
      <c r="O223" s="45"/>
    </row>
    <row r="224" spans="1:15" ht="15.6">
      <c r="A224" s="45"/>
      <c r="B224" s="45">
        <v>222</v>
      </c>
      <c r="C224" s="249"/>
      <c r="D224" s="250"/>
      <c r="E224" s="250"/>
      <c r="F224" s="250"/>
      <c r="G224" s="251"/>
      <c r="H224" s="146"/>
      <c r="I224" s="259"/>
      <c r="J224" s="260"/>
      <c r="K224" s="260"/>
      <c r="L224" s="260"/>
      <c r="M224" s="260"/>
      <c r="N224" s="261"/>
      <c r="O224" s="45"/>
    </row>
    <row r="225" spans="1:15" ht="15.6">
      <c r="A225" s="45"/>
      <c r="B225" s="45">
        <v>223</v>
      </c>
      <c r="C225" s="249"/>
      <c r="D225" s="250"/>
      <c r="E225" s="250"/>
      <c r="F225" s="250"/>
      <c r="G225" s="251"/>
      <c r="H225" s="146"/>
      <c r="I225" s="259"/>
      <c r="J225" s="260"/>
      <c r="K225" s="260"/>
      <c r="L225" s="260"/>
      <c r="M225" s="260"/>
      <c r="N225" s="261"/>
      <c r="O225" s="45"/>
    </row>
    <row r="226" spans="1:15" ht="15.6">
      <c r="A226" s="45"/>
      <c r="B226" s="45">
        <v>224</v>
      </c>
      <c r="C226" s="249"/>
      <c r="D226" s="250"/>
      <c r="E226" s="250"/>
      <c r="F226" s="250"/>
      <c r="G226" s="251"/>
      <c r="H226" s="146"/>
      <c r="I226" s="259"/>
      <c r="J226" s="260"/>
      <c r="K226" s="260"/>
      <c r="L226" s="260"/>
      <c r="M226" s="260"/>
      <c r="N226" s="261"/>
      <c r="O226" s="45"/>
    </row>
    <row r="227" spans="1:15" ht="15.6">
      <c r="A227" s="45"/>
      <c r="B227" s="45">
        <v>225</v>
      </c>
      <c r="C227" s="249"/>
      <c r="D227" s="250"/>
      <c r="E227" s="250"/>
      <c r="F227" s="250"/>
      <c r="G227" s="251"/>
      <c r="H227" s="146"/>
      <c r="I227" s="259"/>
      <c r="J227" s="260"/>
      <c r="K227" s="260"/>
      <c r="L227" s="260"/>
      <c r="M227" s="260"/>
      <c r="N227" s="261"/>
      <c r="O227" s="45"/>
    </row>
    <row r="228" spans="1:15" ht="15.6">
      <c r="A228" s="45"/>
      <c r="B228" s="45">
        <v>226</v>
      </c>
      <c r="C228" s="249"/>
      <c r="D228" s="250"/>
      <c r="E228" s="250"/>
      <c r="F228" s="250"/>
      <c r="G228" s="251"/>
      <c r="H228" s="146"/>
      <c r="I228" s="259"/>
      <c r="J228" s="260"/>
      <c r="K228" s="260"/>
      <c r="L228" s="260"/>
      <c r="M228" s="260"/>
      <c r="N228" s="261"/>
      <c r="O228" s="45"/>
    </row>
    <row r="229" spans="1:15" ht="15.6">
      <c r="A229" s="45"/>
      <c r="B229" s="45">
        <v>227</v>
      </c>
      <c r="C229" s="249"/>
      <c r="D229" s="250"/>
      <c r="E229" s="250"/>
      <c r="F229" s="250"/>
      <c r="G229" s="251"/>
      <c r="H229" s="146"/>
      <c r="I229" s="259"/>
      <c r="J229" s="260"/>
      <c r="K229" s="260"/>
      <c r="L229" s="260"/>
      <c r="M229" s="260"/>
      <c r="N229" s="261"/>
      <c r="O229" s="45"/>
    </row>
    <row r="230" spans="1:15" ht="15.6">
      <c r="A230" s="45"/>
      <c r="B230" s="45">
        <v>228</v>
      </c>
      <c r="C230" s="249"/>
      <c r="D230" s="250"/>
      <c r="E230" s="250"/>
      <c r="F230" s="250"/>
      <c r="G230" s="251"/>
      <c r="H230" s="146"/>
      <c r="I230" s="259"/>
      <c r="J230" s="260"/>
      <c r="K230" s="260"/>
      <c r="L230" s="260"/>
      <c r="M230" s="260"/>
      <c r="N230" s="261"/>
      <c r="O230" s="45"/>
    </row>
    <row r="231" spans="1:15" ht="15.6">
      <c r="A231" s="45"/>
      <c r="B231" s="45">
        <v>229</v>
      </c>
      <c r="C231" s="249"/>
      <c r="D231" s="250"/>
      <c r="E231" s="250"/>
      <c r="F231" s="250"/>
      <c r="G231" s="251"/>
      <c r="H231" s="146"/>
      <c r="I231" s="259"/>
      <c r="J231" s="260"/>
      <c r="K231" s="260"/>
      <c r="L231" s="260"/>
      <c r="M231" s="260"/>
      <c r="N231" s="261"/>
      <c r="O231" s="45"/>
    </row>
    <row r="232" spans="1:15" ht="15.6">
      <c r="A232" s="45"/>
      <c r="B232" s="45">
        <v>230</v>
      </c>
      <c r="C232" s="249"/>
      <c r="D232" s="250"/>
      <c r="E232" s="250"/>
      <c r="F232" s="250"/>
      <c r="G232" s="251"/>
      <c r="H232" s="146"/>
      <c r="I232" s="259"/>
      <c r="J232" s="260"/>
      <c r="K232" s="260"/>
      <c r="L232" s="260"/>
      <c r="M232" s="260"/>
      <c r="N232" s="261"/>
      <c r="O232" s="45"/>
    </row>
    <row r="233" spans="1:15" ht="15.6">
      <c r="A233" s="45"/>
      <c r="B233" s="45">
        <v>231</v>
      </c>
      <c r="C233" s="249"/>
      <c r="D233" s="250"/>
      <c r="E233" s="250"/>
      <c r="F233" s="250"/>
      <c r="G233" s="251"/>
      <c r="H233" s="146"/>
      <c r="I233" s="259"/>
      <c r="J233" s="260"/>
      <c r="K233" s="260"/>
      <c r="L233" s="260"/>
      <c r="M233" s="260"/>
      <c r="N233" s="261"/>
      <c r="O233" s="45"/>
    </row>
    <row r="234" spans="1:15" ht="15.6">
      <c r="A234" s="45"/>
      <c r="B234" s="45">
        <v>232</v>
      </c>
      <c r="C234" s="249"/>
      <c r="D234" s="250"/>
      <c r="E234" s="250"/>
      <c r="F234" s="250"/>
      <c r="G234" s="251"/>
      <c r="H234" s="146"/>
      <c r="I234" s="259"/>
      <c r="J234" s="260"/>
      <c r="K234" s="260"/>
      <c r="L234" s="260"/>
      <c r="M234" s="260"/>
      <c r="N234" s="261"/>
      <c r="O234" s="45"/>
    </row>
    <row r="235" spans="1:15" ht="15.6">
      <c r="A235" s="45"/>
      <c r="B235" s="45">
        <v>233</v>
      </c>
      <c r="C235" s="249"/>
      <c r="D235" s="250"/>
      <c r="E235" s="250"/>
      <c r="F235" s="250"/>
      <c r="G235" s="251"/>
      <c r="H235" s="146"/>
      <c r="I235" s="259"/>
      <c r="J235" s="260"/>
      <c r="K235" s="260"/>
      <c r="L235" s="260"/>
      <c r="M235" s="260"/>
      <c r="N235" s="261"/>
      <c r="O235" s="45"/>
    </row>
    <row r="236" spans="1:15" ht="15.6">
      <c r="A236" s="45"/>
      <c r="B236" s="45">
        <v>234</v>
      </c>
      <c r="C236" s="249"/>
      <c r="D236" s="250"/>
      <c r="E236" s="250"/>
      <c r="F236" s="250"/>
      <c r="G236" s="251"/>
      <c r="H236" s="146"/>
      <c r="I236" s="259"/>
      <c r="J236" s="260"/>
      <c r="K236" s="260"/>
      <c r="L236" s="260"/>
      <c r="M236" s="260"/>
      <c r="N236" s="261"/>
      <c r="O236" s="45"/>
    </row>
    <row r="237" spans="1:15" ht="15.6">
      <c r="A237" s="45"/>
      <c r="B237" s="45">
        <v>235</v>
      </c>
      <c r="C237" s="249"/>
      <c r="D237" s="250"/>
      <c r="E237" s="250"/>
      <c r="F237" s="250"/>
      <c r="G237" s="251"/>
      <c r="H237" s="146"/>
      <c r="I237" s="259"/>
      <c r="J237" s="260"/>
      <c r="K237" s="260"/>
      <c r="L237" s="260"/>
      <c r="M237" s="260"/>
      <c r="N237" s="261"/>
      <c r="O237" s="45"/>
    </row>
    <row r="238" spans="1:15" ht="15.6">
      <c r="A238" s="45"/>
      <c r="B238" s="45">
        <v>236</v>
      </c>
      <c r="C238" s="249"/>
      <c r="D238" s="250"/>
      <c r="E238" s="250"/>
      <c r="F238" s="250"/>
      <c r="G238" s="251"/>
      <c r="H238" s="146"/>
      <c r="I238" s="259"/>
      <c r="J238" s="260"/>
      <c r="K238" s="260"/>
      <c r="L238" s="260"/>
      <c r="M238" s="260"/>
      <c r="N238" s="261"/>
      <c r="O238" s="45"/>
    </row>
    <row r="239" spans="1:15" ht="15.6">
      <c r="A239" s="45"/>
      <c r="B239" s="45">
        <v>237</v>
      </c>
      <c r="C239" s="249"/>
      <c r="D239" s="250"/>
      <c r="E239" s="250"/>
      <c r="F239" s="250"/>
      <c r="G239" s="251"/>
      <c r="H239" s="146"/>
      <c r="I239" s="259"/>
      <c r="J239" s="260"/>
      <c r="K239" s="260"/>
      <c r="L239" s="260"/>
      <c r="M239" s="260"/>
      <c r="N239" s="261"/>
      <c r="O239" s="45"/>
    </row>
    <row r="240" spans="1:15" ht="15.6">
      <c r="A240" s="45"/>
      <c r="B240" s="45">
        <v>238</v>
      </c>
      <c r="C240" s="249"/>
      <c r="D240" s="250"/>
      <c r="E240" s="250"/>
      <c r="F240" s="250"/>
      <c r="G240" s="251"/>
      <c r="H240" s="146"/>
      <c r="I240" s="259"/>
      <c r="J240" s="260"/>
      <c r="K240" s="260"/>
      <c r="L240" s="260"/>
      <c r="M240" s="260"/>
      <c r="N240" s="261"/>
      <c r="O240" s="45"/>
    </row>
    <row r="241" spans="1:15" ht="15.6">
      <c r="A241" s="45"/>
      <c r="B241" s="45">
        <v>239</v>
      </c>
      <c r="C241" s="249"/>
      <c r="D241" s="250"/>
      <c r="E241" s="250"/>
      <c r="F241" s="250"/>
      <c r="G241" s="251"/>
      <c r="H241" s="146"/>
      <c r="I241" s="259"/>
      <c r="J241" s="260"/>
      <c r="K241" s="260"/>
      <c r="L241" s="260"/>
      <c r="M241" s="260"/>
      <c r="N241" s="261"/>
      <c r="O241" s="45"/>
    </row>
    <row r="242" spans="1:15" ht="15.6">
      <c r="A242" s="45"/>
      <c r="B242" s="45">
        <v>240</v>
      </c>
      <c r="C242" s="249"/>
      <c r="D242" s="250"/>
      <c r="E242" s="250"/>
      <c r="F242" s="250"/>
      <c r="G242" s="251"/>
      <c r="H242" s="146"/>
      <c r="I242" s="259"/>
      <c r="J242" s="260"/>
      <c r="K242" s="260"/>
      <c r="L242" s="260"/>
      <c r="M242" s="260"/>
      <c r="N242" s="261"/>
      <c r="O242" s="45"/>
    </row>
    <row r="243" spans="1:15" ht="15.6">
      <c r="A243" s="45"/>
      <c r="B243" s="45">
        <v>241</v>
      </c>
      <c r="C243" s="249"/>
      <c r="D243" s="250"/>
      <c r="E243" s="250"/>
      <c r="F243" s="250"/>
      <c r="G243" s="251"/>
      <c r="H243" s="146"/>
      <c r="I243" s="259"/>
      <c r="J243" s="260"/>
      <c r="K243" s="260"/>
      <c r="L243" s="260"/>
      <c r="M243" s="260"/>
      <c r="N243" s="261"/>
      <c r="O243" s="45"/>
    </row>
    <row r="244" spans="1:15" ht="15.6">
      <c r="A244" s="45"/>
      <c r="B244" s="45">
        <v>242</v>
      </c>
      <c r="C244" s="249"/>
      <c r="D244" s="250"/>
      <c r="E244" s="250"/>
      <c r="F244" s="250"/>
      <c r="G244" s="251"/>
      <c r="H244" s="146"/>
      <c r="I244" s="259"/>
      <c r="J244" s="260"/>
      <c r="K244" s="260"/>
      <c r="L244" s="260"/>
      <c r="M244" s="260"/>
      <c r="N244" s="261"/>
      <c r="O244" s="45"/>
    </row>
    <row r="245" spans="1:15" ht="15.6">
      <c r="A245" s="45"/>
      <c r="B245" s="45">
        <v>243</v>
      </c>
      <c r="C245" s="249"/>
      <c r="D245" s="250"/>
      <c r="E245" s="250"/>
      <c r="F245" s="250"/>
      <c r="G245" s="251"/>
      <c r="H245" s="146"/>
      <c r="I245" s="259"/>
      <c r="J245" s="260"/>
      <c r="K245" s="260"/>
      <c r="L245" s="260"/>
      <c r="M245" s="260"/>
      <c r="N245" s="261"/>
      <c r="O245" s="45"/>
    </row>
    <row r="246" spans="1:15" ht="15.6">
      <c r="A246" s="45"/>
      <c r="B246" s="45">
        <v>244</v>
      </c>
      <c r="C246" s="249"/>
      <c r="D246" s="250"/>
      <c r="E246" s="250"/>
      <c r="F246" s="250"/>
      <c r="G246" s="251"/>
      <c r="H246" s="146"/>
      <c r="I246" s="259"/>
      <c r="J246" s="260"/>
      <c r="K246" s="260"/>
      <c r="L246" s="260"/>
      <c r="M246" s="260"/>
      <c r="N246" s="261"/>
      <c r="O246" s="45"/>
    </row>
    <row r="247" spans="1:15" ht="15.6">
      <c r="A247" s="45"/>
      <c r="B247" s="45">
        <v>245</v>
      </c>
      <c r="C247" s="249"/>
      <c r="D247" s="250"/>
      <c r="E247" s="250"/>
      <c r="F247" s="250"/>
      <c r="G247" s="251"/>
      <c r="H247" s="146"/>
      <c r="I247" s="259"/>
      <c r="J247" s="260"/>
      <c r="K247" s="260"/>
      <c r="L247" s="260"/>
      <c r="M247" s="260"/>
      <c r="N247" s="261"/>
      <c r="O247" s="45"/>
    </row>
    <row r="248" spans="1:15" ht="15.6">
      <c r="A248" s="45"/>
      <c r="B248" s="45">
        <v>246</v>
      </c>
      <c r="C248" s="249"/>
      <c r="D248" s="250"/>
      <c r="E248" s="250"/>
      <c r="F248" s="250"/>
      <c r="G248" s="251"/>
      <c r="H248" s="146"/>
      <c r="I248" s="259"/>
      <c r="J248" s="260"/>
      <c r="K248" s="260"/>
      <c r="L248" s="260"/>
      <c r="M248" s="260"/>
      <c r="N248" s="261"/>
      <c r="O248" s="45"/>
    </row>
    <row r="249" spans="1:15" ht="15.6">
      <c r="A249" s="45"/>
      <c r="B249" s="45">
        <v>247</v>
      </c>
      <c r="C249" s="249"/>
      <c r="D249" s="250"/>
      <c r="E249" s="250"/>
      <c r="F249" s="250"/>
      <c r="G249" s="251"/>
      <c r="H249" s="146"/>
      <c r="I249" s="259"/>
      <c r="J249" s="260"/>
      <c r="K249" s="260"/>
      <c r="L249" s="260"/>
      <c r="M249" s="260"/>
      <c r="N249" s="261"/>
      <c r="O249" s="45"/>
    </row>
    <row r="250" spans="1:15" ht="15.6">
      <c r="A250" s="45"/>
      <c r="B250" s="45">
        <v>248</v>
      </c>
      <c r="C250" s="249"/>
      <c r="D250" s="250"/>
      <c r="E250" s="250"/>
      <c r="F250" s="250"/>
      <c r="G250" s="251"/>
      <c r="H250" s="146"/>
      <c r="I250" s="259"/>
      <c r="J250" s="260"/>
      <c r="K250" s="260"/>
      <c r="L250" s="260"/>
      <c r="M250" s="260"/>
      <c r="N250" s="261"/>
      <c r="O250" s="45"/>
    </row>
    <row r="251" spans="1:15" ht="15.6">
      <c r="A251" s="45"/>
      <c r="B251" s="45">
        <v>249</v>
      </c>
      <c r="C251" s="249"/>
      <c r="D251" s="250"/>
      <c r="E251" s="250"/>
      <c r="F251" s="250"/>
      <c r="G251" s="251"/>
      <c r="H251" s="146"/>
      <c r="I251" s="259"/>
      <c r="J251" s="260"/>
      <c r="K251" s="260"/>
      <c r="L251" s="260"/>
      <c r="M251" s="260"/>
      <c r="N251" s="261"/>
      <c r="O251" s="45"/>
    </row>
    <row r="252" spans="1:15" ht="15.6">
      <c r="A252" s="45"/>
      <c r="B252" s="45">
        <v>250</v>
      </c>
      <c r="C252" s="249"/>
      <c r="D252" s="250"/>
      <c r="E252" s="250"/>
      <c r="F252" s="250"/>
      <c r="G252" s="251"/>
      <c r="H252" s="146"/>
      <c r="I252" s="259"/>
      <c r="J252" s="260"/>
      <c r="K252" s="260"/>
      <c r="L252" s="260"/>
      <c r="M252" s="260"/>
      <c r="N252" s="261"/>
      <c r="O252" s="45"/>
    </row>
    <row r="253" spans="1:15" ht="15.6">
      <c r="A253" s="45"/>
      <c r="B253" s="45">
        <v>251</v>
      </c>
      <c r="C253" s="249"/>
      <c r="D253" s="250"/>
      <c r="E253" s="250"/>
      <c r="F253" s="250"/>
      <c r="G253" s="251"/>
      <c r="H253" s="146"/>
      <c r="I253" s="259"/>
      <c r="J253" s="260"/>
      <c r="K253" s="260"/>
      <c r="L253" s="260"/>
      <c r="M253" s="260"/>
      <c r="N253" s="261"/>
      <c r="O253" s="45"/>
    </row>
    <row r="254" spans="1:15" ht="15.6">
      <c r="A254" s="45"/>
      <c r="B254" s="45">
        <v>252</v>
      </c>
      <c r="C254" s="249"/>
      <c r="D254" s="250"/>
      <c r="E254" s="250"/>
      <c r="F254" s="250"/>
      <c r="G254" s="251"/>
      <c r="H254" s="146"/>
      <c r="I254" s="259"/>
      <c r="J254" s="260"/>
      <c r="K254" s="260"/>
      <c r="L254" s="260"/>
      <c r="M254" s="260"/>
      <c r="N254" s="261"/>
      <c r="O254" s="45"/>
    </row>
    <row r="255" spans="1:15" ht="15.6">
      <c r="A255" s="45"/>
      <c r="B255" s="45">
        <v>253</v>
      </c>
      <c r="C255" s="249"/>
      <c r="D255" s="250"/>
      <c r="E255" s="250"/>
      <c r="F255" s="250"/>
      <c r="G255" s="251"/>
      <c r="H255" s="146"/>
      <c r="I255" s="259"/>
      <c r="J255" s="260"/>
      <c r="K255" s="260"/>
      <c r="L255" s="260"/>
      <c r="M255" s="260"/>
      <c r="N255" s="261"/>
      <c r="O255" s="45"/>
    </row>
    <row r="256" spans="1:15" ht="15.6">
      <c r="A256" s="45"/>
      <c r="B256" s="45">
        <v>254</v>
      </c>
      <c r="C256" s="249"/>
      <c r="D256" s="250"/>
      <c r="E256" s="250"/>
      <c r="F256" s="250"/>
      <c r="G256" s="251"/>
      <c r="H256" s="146"/>
      <c r="I256" s="259"/>
      <c r="J256" s="260"/>
      <c r="K256" s="260"/>
      <c r="L256" s="260"/>
      <c r="M256" s="260"/>
      <c r="N256" s="261"/>
      <c r="O256" s="45"/>
    </row>
    <row r="257" spans="1:15" ht="15.6">
      <c r="A257" s="45"/>
      <c r="B257" s="45">
        <v>255</v>
      </c>
      <c r="C257" s="249"/>
      <c r="D257" s="250"/>
      <c r="E257" s="250"/>
      <c r="F257" s="250"/>
      <c r="G257" s="251"/>
      <c r="H257" s="146"/>
      <c r="I257" s="259"/>
      <c r="J257" s="260"/>
      <c r="K257" s="260"/>
      <c r="L257" s="260"/>
      <c r="M257" s="260"/>
      <c r="N257" s="261"/>
      <c r="O257" s="45"/>
    </row>
    <row r="258" spans="1:15" ht="15.6">
      <c r="A258" s="45"/>
      <c r="B258" s="45">
        <v>256</v>
      </c>
      <c r="C258" s="249"/>
      <c r="D258" s="250"/>
      <c r="E258" s="250"/>
      <c r="F258" s="250"/>
      <c r="G258" s="251"/>
      <c r="H258" s="146"/>
      <c r="I258" s="259"/>
      <c r="J258" s="260"/>
      <c r="K258" s="260"/>
      <c r="L258" s="260"/>
      <c r="M258" s="260"/>
      <c r="N258" s="261"/>
      <c r="O258" s="45"/>
    </row>
    <row r="259" spans="1:15" ht="15.6">
      <c r="A259" s="45"/>
      <c r="B259" s="45">
        <v>257</v>
      </c>
      <c r="C259" s="249"/>
      <c r="D259" s="250"/>
      <c r="E259" s="250"/>
      <c r="F259" s="250"/>
      <c r="G259" s="251"/>
      <c r="H259" s="146"/>
      <c r="I259" s="259"/>
      <c r="J259" s="260"/>
      <c r="K259" s="260"/>
      <c r="L259" s="260"/>
      <c r="M259" s="260"/>
      <c r="N259" s="261"/>
      <c r="O259" s="45"/>
    </row>
    <row r="260" spans="1:15" ht="15.6">
      <c r="A260" s="45"/>
      <c r="B260" s="45">
        <v>258</v>
      </c>
      <c r="C260" s="249"/>
      <c r="D260" s="250"/>
      <c r="E260" s="250"/>
      <c r="F260" s="250"/>
      <c r="G260" s="251"/>
      <c r="H260" s="146"/>
      <c r="I260" s="259"/>
      <c r="J260" s="260"/>
      <c r="K260" s="260"/>
      <c r="L260" s="260"/>
      <c r="M260" s="260"/>
      <c r="N260" s="261"/>
      <c r="O260" s="45"/>
    </row>
    <row r="261" spans="1:15" ht="15.6">
      <c r="A261" s="45"/>
      <c r="B261" s="45">
        <v>259</v>
      </c>
      <c r="C261" s="249"/>
      <c r="D261" s="250"/>
      <c r="E261" s="250"/>
      <c r="F261" s="250"/>
      <c r="G261" s="251"/>
      <c r="H261" s="146"/>
      <c r="I261" s="259"/>
      <c r="J261" s="260"/>
      <c r="K261" s="260"/>
      <c r="L261" s="260"/>
      <c r="M261" s="260"/>
      <c r="N261" s="261"/>
      <c r="O261" s="45"/>
    </row>
    <row r="262" spans="1:15" ht="15.6">
      <c r="A262" s="45"/>
      <c r="B262" s="45">
        <v>260</v>
      </c>
      <c r="C262" s="249"/>
      <c r="D262" s="250"/>
      <c r="E262" s="250"/>
      <c r="F262" s="250"/>
      <c r="G262" s="251"/>
      <c r="H262" s="146"/>
      <c r="I262" s="259"/>
      <c r="J262" s="260"/>
      <c r="K262" s="260"/>
      <c r="L262" s="260"/>
      <c r="M262" s="260"/>
      <c r="N262" s="261"/>
      <c r="O262" s="45"/>
    </row>
    <row r="263" spans="1:15" ht="15.6">
      <c r="A263" s="45"/>
      <c r="B263" s="45">
        <v>261</v>
      </c>
      <c r="C263" s="249"/>
      <c r="D263" s="250"/>
      <c r="E263" s="250"/>
      <c r="F263" s="250"/>
      <c r="G263" s="251"/>
      <c r="H263" s="146"/>
      <c r="I263" s="259"/>
      <c r="J263" s="260"/>
      <c r="K263" s="260"/>
      <c r="L263" s="260"/>
      <c r="M263" s="260"/>
      <c r="N263" s="261"/>
      <c r="O263" s="45"/>
    </row>
    <row r="264" spans="1:15" ht="15.6">
      <c r="A264" s="45"/>
      <c r="B264" s="45">
        <v>262</v>
      </c>
      <c r="C264" s="249"/>
      <c r="D264" s="250"/>
      <c r="E264" s="250"/>
      <c r="F264" s="250"/>
      <c r="G264" s="251"/>
      <c r="H264" s="146"/>
      <c r="I264" s="259"/>
      <c r="J264" s="260"/>
      <c r="K264" s="260"/>
      <c r="L264" s="260"/>
      <c r="M264" s="260"/>
      <c r="N264" s="261"/>
      <c r="O264" s="45"/>
    </row>
    <row r="265" spans="1:15" ht="15.6">
      <c r="A265" s="45"/>
      <c r="B265" s="45">
        <v>263</v>
      </c>
      <c r="C265" s="249"/>
      <c r="D265" s="250"/>
      <c r="E265" s="250"/>
      <c r="F265" s="250"/>
      <c r="G265" s="251"/>
      <c r="H265" s="146"/>
      <c r="I265" s="259"/>
      <c r="J265" s="260"/>
      <c r="K265" s="260"/>
      <c r="L265" s="260"/>
      <c r="M265" s="260"/>
      <c r="N265" s="261"/>
      <c r="O265" s="45"/>
    </row>
    <row r="266" spans="1:15" ht="15.6">
      <c r="A266" s="45"/>
      <c r="B266" s="45">
        <v>264</v>
      </c>
      <c r="C266" s="249"/>
      <c r="D266" s="250"/>
      <c r="E266" s="250"/>
      <c r="F266" s="250"/>
      <c r="G266" s="251"/>
      <c r="H266" s="146"/>
      <c r="I266" s="259"/>
      <c r="J266" s="260"/>
      <c r="K266" s="260"/>
      <c r="L266" s="260"/>
      <c r="M266" s="260"/>
      <c r="N266" s="261"/>
      <c r="O266" s="45"/>
    </row>
    <row r="267" spans="1:15" ht="15.6">
      <c r="A267" s="45"/>
      <c r="B267" s="45">
        <v>265</v>
      </c>
      <c r="C267" s="249"/>
      <c r="D267" s="250"/>
      <c r="E267" s="250"/>
      <c r="F267" s="250"/>
      <c r="G267" s="251"/>
      <c r="H267" s="146"/>
      <c r="I267" s="259"/>
      <c r="J267" s="260"/>
      <c r="K267" s="260"/>
      <c r="L267" s="260"/>
      <c r="M267" s="260"/>
      <c r="N267" s="261"/>
      <c r="O267" s="45"/>
    </row>
    <row r="268" spans="1:15" ht="15.6">
      <c r="A268" s="45"/>
      <c r="B268" s="45">
        <v>266</v>
      </c>
      <c r="C268" s="249"/>
      <c r="D268" s="250"/>
      <c r="E268" s="250"/>
      <c r="F268" s="250"/>
      <c r="G268" s="251"/>
      <c r="H268" s="146"/>
      <c r="I268" s="259"/>
      <c r="J268" s="260"/>
      <c r="K268" s="260"/>
      <c r="L268" s="260"/>
      <c r="M268" s="260"/>
      <c r="N268" s="261"/>
      <c r="O268" s="45"/>
    </row>
    <row r="269" spans="1:15" ht="15.6">
      <c r="A269" s="45"/>
      <c r="B269" s="45">
        <v>267</v>
      </c>
      <c r="C269" s="249"/>
      <c r="D269" s="250"/>
      <c r="E269" s="250"/>
      <c r="F269" s="250"/>
      <c r="G269" s="251"/>
      <c r="H269" s="146"/>
      <c r="I269" s="259"/>
      <c r="J269" s="260"/>
      <c r="K269" s="260"/>
      <c r="L269" s="260"/>
      <c r="M269" s="260"/>
      <c r="N269" s="261"/>
      <c r="O269" s="45"/>
    </row>
    <row r="270" spans="1:15" ht="15.6">
      <c r="A270" s="45"/>
      <c r="B270" s="45">
        <v>268</v>
      </c>
      <c r="C270" s="249"/>
      <c r="D270" s="250"/>
      <c r="E270" s="250"/>
      <c r="F270" s="250"/>
      <c r="G270" s="251"/>
      <c r="H270" s="146"/>
      <c r="I270" s="259"/>
      <c r="J270" s="260"/>
      <c r="K270" s="260"/>
      <c r="L270" s="260"/>
      <c r="M270" s="260"/>
      <c r="N270" s="261"/>
      <c r="O270" s="45"/>
    </row>
    <row r="271" spans="1:15" ht="15.6">
      <c r="A271" s="45"/>
      <c r="B271" s="45">
        <v>269</v>
      </c>
      <c r="C271" s="249"/>
      <c r="D271" s="250"/>
      <c r="E271" s="250"/>
      <c r="F271" s="250"/>
      <c r="G271" s="251"/>
      <c r="H271" s="146"/>
      <c r="I271" s="259"/>
      <c r="J271" s="260"/>
      <c r="K271" s="260"/>
      <c r="L271" s="260"/>
      <c r="M271" s="260"/>
      <c r="N271" s="261"/>
      <c r="O271" s="45"/>
    </row>
    <row r="272" spans="1:15" ht="15.6">
      <c r="A272" s="45"/>
      <c r="B272" s="45">
        <v>270</v>
      </c>
      <c r="C272" s="249"/>
      <c r="D272" s="250"/>
      <c r="E272" s="250"/>
      <c r="F272" s="250"/>
      <c r="G272" s="251"/>
      <c r="H272" s="146"/>
      <c r="I272" s="259"/>
      <c r="J272" s="260"/>
      <c r="K272" s="260"/>
      <c r="L272" s="260"/>
      <c r="M272" s="260"/>
      <c r="N272" s="261"/>
      <c r="O272" s="45"/>
    </row>
    <row r="273" spans="1:16" ht="15.6">
      <c r="A273" s="45"/>
      <c r="B273" s="45">
        <v>271</v>
      </c>
      <c r="C273" s="249"/>
      <c r="D273" s="250"/>
      <c r="E273" s="250"/>
      <c r="F273" s="250"/>
      <c r="G273" s="251"/>
      <c r="H273" s="146"/>
      <c r="I273" s="259"/>
      <c r="J273" s="260"/>
      <c r="K273" s="260"/>
      <c r="L273" s="260"/>
      <c r="M273" s="260"/>
      <c r="N273" s="261"/>
      <c r="O273" s="45"/>
    </row>
    <row r="274" spans="1:16" ht="15.6">
      <c r="A274" s="45"/>
      <c r="B274" s="45">
        <v>272</v>
      </c>
      <c r="C274" s="249"/>
      <c r="D274" s="250"/>
      <c r="E274" s="250"/>
      <c r="F274" s="250"/>
      <c r="G274" s="251"/>
      <c r="H274" s="146"/>
      <c r="I274" s="259"/>
      <c r="J274" s="260"/>
      <c r="K274" s="260"/>
      <c r="L274" s="260"/>
      <c r="M274" s="260"/>
      <c r="N274" s="261"/>
      <c r="O274" s="45"/>
    </row>
    <row r="275" spans="1:16" ht="15.6">
      <c r="A275" s="45"/>
      <c r="B275" s="45">
        <v>273</v>
      </c>
      <c r="C275" s="249"/>
      <c r="D275" s="250"/>
      <c r="E275" s="250"/>
      <c r="F275" s="250"/>
      <c r="G275" s="251"/>
      <c r="H275" s="146"/>
      <c r="I275" s="259"/>
      <c r="J275" s="260"/>
      <c r="K275" s="260"/>
      <c r="L275" s="260"/>
      <c r="M275" s="260"/>
      <c r="N275" s="261"/>
      <c r="O275" s="45"/>
    </row>
    <row r="276" spans="1:16" ht="15.6">
      <c r="A276" s="45"/>
      <c r="B276" s="45">
        <v>274</v>
      </c>
      <c r="C276" s="249"/>
      <c r="D276" s="250"/>
      <c r="E276" s="250"/>
      <c r="F276" s="250"/>
      <c r="G276" s="251"/>
      <c r="H276" s="146"/>
      <c r="I276" s="259"/>
      <c r="J276" s="260"/>
      <c r="K276" s="260"/>
      <c r="L276" s="260"/>
      <c r="M276" s="260"/>
      <c r="N276" s="261"/>
      <c r="O276" s="45"/>
    </row>
    <row r="277" spans="1:16" ht="15.6">
      <c r="A277" s="45"/>
      <c r="B277" s="45">
        <v>275</v>
      </c>
      <c r="C277" s="249"/>
      <c r="D277" s="250"/>
      <c r="E277" s="250"/>
      <c r="F277" s="250"/>
      <c r="G277" s="251"/>
      <c r="H277" s="146"/>
      <c r="I277" s="259"/>
      <c r="J277" s="260"/>
      <c r="K277" s="260"/>
      <c r="L277" s="260"/>
      <c r="M277" s="260"/>
      <c r="N277" s="261"/>
      <c r="O277" s="45"/>
    </row>
    <row r="278" spans="1:16" ht="15.6">
      <c r="A278" s="45"/>
      <c r="B278" s="45">
        <v>276</v>
      </c>
      <c r="C278" s="249"/>
      <c r="D278" s="250"/>
      <c r="E278" s="250"/>
      <c r="F278" s="250"/>
      <c r="G278" s="251"/>
      <c r="H278" s="146"/>
      <c r="I278" s="259"/>
      <c r="J278" s="260"/>
      <c r="K278" s="260"/>
      <c r="L278" s="260"/>
      <c r="M278" s="260"/>
      <c r="N278" s="261"/>
      <c r="O278" s="45"/>
    </row>
    <row r="279" spans="1:16" ht="15.6">
      <c r="A279" s="45"/>
      <c r="B279" s="45">
        <v>277</v>
      </c>
      <c r="C279" s="249"/>
      <c r="D279" s="250"/>
      <c r="E279" s="250"/>
      <c r="F279" s="250"/>
      <c r="G279" s="251"/>
      <c r="H279" s="146"/>
      <c r="I279" s="259"/>
      <c r="J279" s="260"/>
      <c r="K279" s="260"/>
      <c r="L279" s="260"/>
      <c r="M279" s="260"/>
      <c r="N279" s="261"/>
      <c r="O279" s="45"/>
    </row>
    <row r="280" spans="1:16" ht="15.6">
      <c r="A280" s="45"/>
      <c r="B280" s="45">
        <v>278</v>
      </c>
      <c r="C280" s="249"/>
      <c r="D280" s="250"/>
      <c r="E280" s="250"/>
      <c r="F280" s="250"/>
      <c r="G280" s="251"/>
      <c r="H280" s="146"/>
      <c r="I280" s="259"/>
      <c r="J280" s="260"/>
      <c r="K280" s="260"/>
      <c r="L280" s="260"/>
      <c r="M280" s="260"/>
      <c r="N280" s="261"/>
      <c r="O280" s="45"/>
    </row>
    <row r="281" spans="1:16" ht="15.6">
      <c r="A281" s="45"/>
      <c r="B281" s="45">
        <v>279</v>
      </c>
      <c r="C281" s="249"/>
      <c r="D281" s="250"/>
      <c r="E281" s="250"/>
      <c r="F281" s="250"/>
      <c r="G281" s="251"/>
      <c r="H281" s="146"/>
      <c r="I281" s="259"/>
      <c r="J281" s="260"/>
      <c r="K281" s="260"/>
      <c r="L281" s="260"/>
      <c r="M281" s="260"/>
      <c r="N281" s="261"/>
      <c r="O281" s="45"/>
    </row>
    <row r="282" spans="1:16" ht="16.2" thickBot="1">
      <c r="A282" s="45"/>
      <c r="B282" s="45">
        <v>280</v>
      </c>
      <c r="C282" s="253"/>
      <c r="D282" s="254"/>
      <c r="E282" s="254"/>
      <c r="F282" s="254"/>
      <c r="G282" s="255"/>
      <c r="H282" s="146"/>
      <c r="I282" s="262"/>
      <c r="J282" s="263"/>
      <c r="K282" s="263"/>
      <c r="L282" s="263"/>
      <c r="M282" s="263"/>
      <c r="N282" s="264"/>
      <c r="O282" s="45"/>
    </row>
    <row r="283" spans="1:16" ht="15.6">
      <c r="A283" s="144"/>
      <c r="B283" s="144"/>
      <c r="C283" s="144"/>
      <c r="D283" s="144"/>
      <c r="E283" s="144"/>
      <c r="F283" s="144"/>
      <c r="G283" s="144"/>
      <c r="H283" s="146"/>
      <c r="I283" s="144"/>
      <c r="J283" s="144"/>
      <c r="K283" s="144"/>
      <c r="L283" s="144"/>
      <c r="M283" s="144"/>
      <c r="N283" s="144"/>
      <c r="O283" s="144"/>
      <c r="P283" s="147"/>
    </row>
    <row r="284" spans="1:16" ht="15.6">
      <c r="A284" s="144"/>
      <c r="B284" s="144"/>
      <c r="C284" s="144"/>
      <c r="D284" s="144"/>
      <c r="E284" s="144"/>
      <c r="F284" s="144"/>
      <c r="G284" s="144"/>
      <c r="H284" s="146"/>
      <c r="I284" s="144"/>
      <c r="J284" s="144"/>
      <c r="K284" s="144"/>
      <c r="L284" s="144"/>
      <c r="M284" s="144"/>
      <c r="N284" s="144"/>
      <c r="O284" s="144"/>
      <c r="P284" s="147"/>
    </row>
    <row r="285" spans="1:16" ht="15.6">
      <c r="A285" s="148"/>
      <c r="B285" s="148"/>
      <c r="C285" s="148"/>
      <c r="D285" s="148"/>
      <c r="E285" s="148"/>
      <c r="F285" s="148"/>
      <c r="G285" s="148"/>
      <c r="H285" s="149"/>
      <c r="I285" s="148"/>
      <c r="J285" s="148"/>
      <c r="K285" s="148"/>
      <c r="L285" s="148"/>
      <c r="M285" s="148"/>
      <c r="N285" s="148"/>
      <c r="O285" s="148"/>
      <c r="P285" s="147"/>
    </row>
    <row r="286" spans="1:16" ht="15.6">
      <c r="A286" s="148"/>
      <c r="B286" s="148"/>
      <c r="C286" s="148"/>
      <c r="D286" s="148"/>
      <c r="E286" s="148"/>
      <c r="F286" s="148"/>
      <c r="G286" s="148"/>
      <c r="H286" s="149"/>
      <c r="I286" s="148"/>
      <c r="J286" s="148"/>
      <c r="K286" s="148"/>
      <c r="L286" s="148"/>
      <c r="M286" s="148"/>
      <c r="N286" s="148"/>
      <c r="O286" s="148"/>
      <c r="P286" s="147"/>
    </row>
    <row r="287" spans="1:16">
      <c r="A287" s="148"/>
      <c r="B287" s="148"/>
      <c r="C287" s="148"/>
      <c r="D287" s="148"/>
      <c r="E287" s="148"/>
      <c r="F287" s="148"/>
      <c r="G287" s="148"/>
      <c r="H287" s="148"/>
      <c r="I287" s="148"/>
      <c r="J287" s="148"/>
      <c r="K287" s="148"/>
      <c r="L287" s="148"/>
      <c r="M287" s="148"/>
      <c r="N287" s="148"/>
      <c r="O287" s="148"/>
      <c r="P287" s="147"/>
    </row>
    <row r="288" spans="1:16">
      <c r="A288" s="145"/>
      <c r="B288" s="145"/>
      <c r="C288" s="145"/>
      <c r="D288" s="145"/>
      <c r="E288" s="145"/>
      <c r="F288" s="145"/>
      <c r="G288" s="145"/>
      <c r="H288" s="145"/>
      <c r="I288" s="145"/>
      <c r="J288" s="145"/>
      <c r="K288" s="145"/>
      <c r="L288" s="145"/>
      <c r="M288" s="145"/>
      <c r="N288" s="145"/>
      <c r="O288" s="145"/>
    </row>
  </sheetData>
  <autoFilter ref="B2:N2" xr:uid="{00000000-0001-0000-0300-000000000000}"/>
  <mergeCells count="2">
    <mergeCell ref="C1:G1"/>
    <mergeCell ref="I1:N1"/>
  </mergeCells>
  <pageMargins left="0.23622047244094491" right="0.23622047244094491" top="0.74803149606299213" bottom="0.74803149606299213" header="0.31496062992125984" footer="0.31496062992125984"/>
  <pageSetup scale="65" orientation="landscape" r:id="rId1"/>
  <headerFooter>
    <oddHeader>&amp;L&amp;"Calibri"&amp;10&amp;K000000 General Business - Tenneco Confidential&amp;1#_x000D_</oddHeader>
  </headerFooter>
  <legacy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T85"/>
  <sheetViews>
    <sheetView showGridLines="0" zoomScale="115" zoomScaleNormal="115" workbookViewId="0">
      <selection activeCell="B4" sqref="B4:I4"/>
    </sheetView>
  </sheetViews>
  <sheetFormatPr defaultColWidth="8.88671875" defaultRowHeight="13.2"/>
  <cols>
    <col min="1" max="1" width="1.5546875" customWidth="1"/>
    <col min="2" max="2" width="4" customWidth="1"/>
    <col min="3" max="3" width="28.5546875" customWidth="1"/>
    <col min="4" max="4" width="14.6640625" customWidth="1"/>
    <col min="5" max="5" width="14.33203125" customWidth="1"/>
    <col min="6" max="6" width="12.33203125" customWidth="1"/>
    <col min="7" max="7" width="11.109375" customWidth="1"/>
    <col min="8" max="8" width="11.44140625" customWidth="1"/>
    <col min="9" max="9" width="12.44140625" customWidth="1"/>
    <col min="10" max="10" width="1.5546875" customWidth="1"/>
    <col min="11" max="11" width="4" customWidth="1"/>
    <col min="12" max="12" width="28.5546875" customWidth="1"/>
    <col min="13" max="13" width="15.5546875" customWidth="1"/>
    <col min="14" max="14" width="16.109375" customWidth="1"/>
    <col min="15" max="15" width="12" customWidth="1"/>
    <col min="16" max="16" width="11.5546875" customWidth="1"/>
    <col min="17" max="17" width="11.109375" customWidth="1"/>
    <col min="18" max="18" width="13" customWidth="1"/>
    <col min="19" max="19" width="1.5546875" customWidth="1"/>
  </cols>
  <sheetData>
    <row r="1" spans="1:19" ht="17.399999999999999" customHeight="1">
      <c r="A1" s="45"/>
      <c r="B1" s="478" t="s">
        <v>315</v>
      </c>
      <c r="C1" s="478"/>
      <c r="D1" s="478"/>
      <c r="E1" s="478"/>
      <c r="F1" s="478"/>
      <c r="G1" s="478"/>
      <c r="H1" s="478"/>
      <c r="I1" s="478"/>
      <c r="J1" s="478"/>
      <c r="K1" s="478"/>
      <c r="L1" s="478"/>
      <c r="M1" s="478"/>
      <c r="N1" s="478"/>
      <c r="O1" s="478"/>
      <c r="P1" s="478"/>
      <c r="Q1" s="478"/>
      <c r="R1" s="478"/>
      <c r="S1" s="45"/>
    </row>
    <row r="2" spans="1:19" ht="17.399999999999999" customHeight="1">
      <c r="A2" s="45"/>
      <c r="B2" s="478" t="s">
        <v>147</v>
      </c>
      <c r="C2" s="478"/>
      <c r="D2" s="478"/>
      <c r="E2" s="478"/>
      <c r="F2" s="478"/>
      <c r="G2" s="478"/>
      <c r="H2" s="478"/>
      <c r="I2" s="478"/>
      <c r="J2" s="478"/>
      <c r="K2" s="478"/>
      <c r="L2" s="478"/>
      <c r="M2" s="478"/>
      <c r="N2" s="478"/>
      <c r="O2" s="478"/>
      <c r="P2" s="478"/>
      <c r="Q2" s="478"/>
      <c r="R2" s="478"/>
      <c r="S2" s="45"/>
    </row>
    <row r="3" spans="1:19" ht="13.8" thickBot="1">
      <c r="A3" s="45"/>
      <c r="B3" s="45"/>
      <c r="C3" s="45"/>
      <c r="D3" s="45"/>
      <c r="E3" s="45"/>
      <c r="F3" s="45"/>
      <c r="G3" s="45"/>
      <c r="H3" s="45"/>
      <c r="I3" s="45"/>
      <c r="J3" s="45"/>
      <c r="K3" s="45"/>
      <c r="L3" s="113"/>
      <c r="M3" s="45"/>
      <c r="N3" s="45"/>
      <c r="O3" s="45"/>
      <c r="P3" s="45"/>
      <c r="Q3" s="45"/>
      <c r="R3" s="45"/>
      <c r="S3" s="45"/>
    </row>
    <row r="4" spans="1:19">
      <c r="A4" s="45"/>
      <c r="B4" s="479" t="s">
        <v>148</v>
      </c>
      <c r="C4" s="480"/>
      <c r="D4" s="480"/>
      <c r="E4" s="480"/>
      <c r="F4" s="480"/>
      <c r="G4" s="480"/>
      <c r="H4" s="480"/>
      <c r="I4" s="481"/>
      <c r="J4" s="45"/>
      <c r="K4" s="482" t="s">
        <v>149</v>
      </c>
      <c r="L4" s="483"/>
      <c r="M4" s="483"/>
      <c r="N4" s="483"/>
      <c r="O4" s="483"/>
      <c r="P4" s="483"/>
      <c r="Q4" s="483"/>
      <c r="R4" s="484"/>
      <c r="S4" s="45"/>
    </row>
    <row r="5" spans="1:19">
      <c r="A5" s="45"/>
      <c r="B5" s="40" t="s">
        <v>307</v>
      </c>
      <c r="C5" s="16" t="s">
        <v>150</v>
      </c>
      <c r="D5" s="16" t="s">
        <v>312</v>
      </c>
      <c r="E5" s="16" t="s">
        <v>308</v>
      </c>
      <c r="F5" s="16" t="s">
        <v>151</v>
      </c>
      <c r="G5" s="16" t="s">
        <v>152</v>
      </c>
      <c r="H5" s="16" t="s">
        <v>153</v>
      </c>
      <c r="I5" s="41" t="s">
        <v>154</v>
      </c>
      <c r="J5" s="45"/>
      <c r="K5" s="43" t="s">
        <v>307</v>
      </c>
      <c r="L5" s="142" t="s">
        <v>314</v>
      </c>
      <c r="M5" s="142" t="s">
        <v>313</v>
      </c>
      <c r="N5" s="17" t="s">
        <v>309</v>
      </c>
      <c r="O5" s="17" t="s">
        <v>151</v>
      </c>
      <c r="P5" s="17" t="s">
        <v>311</v>
      </c>
      <c r="Q5" s="17" t="s">
        <v>310</v>
      </c>
      <c r="R5" s="141" t="s">
        <v>154</v>
      </c>
      <c r="S5" s="45"/>
    </row>
    <row r="6" spans="1:19">
      <c r="A6" s="45"/>
      <c r="B6" s="40">
        <v>1</v>
      </c>
      <c r="C6" s="237"/>
      <c r="D6" s="238"/>
      <c r="E6" s="238"/>
      <c r="F6" s="238"/>
      <c r="G6" s="238"/>
      <c r="H6" s="238"/>
      <c r="I6" s="239"/>
      <c r="J6" s="45"/>
      <c r="K6" s="43">
        <v>1</v>
      </c>
      <c r="L6" s="242"/>
      <c r="M6" s="242"/>
      <c r="N6" s="242"/>
      <c r="O6" s="242"/>
      <c r="P6" s="242"/>
      <c r="Q6" s="242"/>
      <c r="R6" s="243"/>
      <c r="S6" s="45"/>
    </row>
    <row r="7" spans="1:19">
      <c r="A7" s="45"/>
      <c r="B7" s="40">
        <v>2</v>
      </c>
      <c r="C7" s="237"/>
      <c r="D7" s="238"/>
      <c r="E7" s="238"/>
      <c r="F7" s="238"/>
      <c r="G7" s="238"/>
      <c r="H7" s="238"/>
      <c r="I7" s="239"/>
      <c r="J7" s="45"/>
      <c r="K7" s="43">
        <v>2</v>
      </c>
      <c r="L7" s="242"/>
      <c r="M7" s="242"/>
      <c r="N7" s="242"/>
      <c r="O7" s="242"/>
      <c r="P7" s="242"/>
      <c r="Q7" s="242"/>
      <c r="R7" s="243"/>
      <c r="S7" s="45"/>
    </row>
    <row r="8" spans="1:19">
      <c r="A8" s="45"/>
      <c r="B8" s="40">
        <v>3</v>
      </c>
      <c r="C8" s="238"/>
      <c r="D8" s="238"/>
      <c r="E8" s="238"/>
      <c r="F8" s="238"/>
      <c r="G8" s="238"/>
      <c r="H8" s="238"/>
      <c r="I8" s="239"/>
      <c r="J8" s="45"/>
      <c r="K8" s="43">
        <v>3</v>
      </c>
      <c r="L8" s="242"/>
      <c r="M8" s="242"/>
      <c r="N8" s="242"/>
      <c r="O8" s="242"/>
      <c r="P8" s="242"/>
      <c r="Q8" s="242"/>
      <c r="R8" s="243"/>
      <c r="S8" s="45"/>
    </row>
    <row r="9" spans="1:19">
      <c r="A9" s="45"/>
      <c r="B9" s="40">
        <v>4</v>
      </c>
      <c r="C9" s="238"/>
      <c r="D9" s="238"/>
      <c r="E9" s="238"/>
      <c r="F9" s="238"/>
      <c r="G9" s="238"/>
      <c r="H9" s="238"/>
      <c r="I9" s="239"/>
      <c r="J9" s="45"/>
      <c r="K9" s="43">
        <v>4</v>
      </c>
      <c r="L9" s="242"/>
      <c r="M9" s="242"/>
      <c r="N9" s="242"/>
      <c r="O9" s="242"/>
      <c r="P9" s="242"/>
      <c r="Q9" s="242"/>
      <c r="R9" s="243"/>
      <c r="S9" s="45"/>
    </row>
    <row r="10" spans="1:19">
      <c r="A10" s="45"/>
      <c r="B10" s="40">
        <v>5</v>
      </c>
      <c r="C10" s="238"/>
      <c r="D10" s="238"/>
      <c r="E10" s="238"/>
      <c r="F10" s="238"/>
      <c r="G10" s="238"/>
      <c r="H10" s="238"/>
      <c r="I10" s="239"/>
      <c r="J10" s="45"/>
      <c r="K10" s="43">
        <v>5</v>
      </c>
      <c r="L10" s="242"/>
      <c r="M10" s="242"/>
      <c r="N10" s="242"/>
      <c r="O10" s="242"/>
      <c r="P10" s="242"/>
      <c r="Q10" s="242"/>
      <c r="R10" s="243"/>
      <c r="S10" s="45"/>
    </row>
    <row r="11" spans="1:19">
      <c r="A11" s="45"/>
      <c r="B11" s="40">
        <v>6</v>
      </c>
      <c r="C11" s="238"/>
      <c r="D11" s="238"/>
      <c r="E11" s="238"/>
      <c r="F11" s="238"/>
      <c r="G11" s="238"/>
      <c r="H11" s="238"/>
      <c r="I11" s="239"/>
      <c r="J11" s="45"/>
      <c r="K11" s="43">
        <v>6</v>
      </c>
      <c r="L11" s="242"/>
      <c r="M11" s="242"/>
      <c r="N11" s="242"/>
      <c r="O11" s="242"/>
      <c r="P11" s="242"/>
      <c r="Q11" s="242"/>
      <c r="R11" s="243"/>
      <c r="S11" s="45"/>
    </row>
    <row r="12" spans="1:19">
      <c r="A12" s="45"/>
      <c r="B12" s="40">
        <v>7</v>
      </c>
      <c r="C12" s="238"/>
      <c r="D12" s="238"/>
      <c r="E12" s="238"/>
      <c r="F12" s="238"/>
      <c r="G12" s="238"/>
      <c r="H12" s="238"/>
      <c r="I12" s="239"/>
      <c r="J12" s="45"/>
      <c r="K12" s="43">
        <v>7</v>
      </c>
      <c r="L12" s="242"/>
      <c r="M12" s="242"/>
      <c r="N12" s="242"/>
      <c r="O12" s="242"/>
      <c r="P12" s="242"/>
      <c r="Q12" s="242"/>
      <c r="R12" s="243"/>
      <c r="S12" s="45"/>
    </row>
    <row r="13" spans="1:19">
      <c r="A13" s="45"/>
      <c r="B13" s="40">
        <v>8</v>
      </c>
      <c r="C13" s="238"/>
      <c r="D13" s="238"/>
      <c r="E13" s="238"/>
      <c r="F13" s="238"/>
      <c r="G13" s="238"/>
      <c r="H13" s="238"/>
      <c r="I13" s="239"/>
      <c r="J13" s="45"/>
      <c r="K13" s="43">
        <v>8</v>
      </c>
      <c r="L13" s="242"/>
      <c r="M13" s="242"/>
      <c r="N13" s="242"/>
      <c r="O13" s="242"/>
      <c r="P13" s="242"/>
      <c r="Q13" s="242"/>
      <c r="R13" s="243"/>
      <c r="S13" s="45"/>
    </row>
    <row r="14" spans="1:19">
      <c r="A14" s="45"/>
      <c r="B14" s="40">
        <v>9</v>
      </c>
      <c r="C14" s="238"/>
      <c r="D14" s="238"/>
      <c r="E14" s="238"/>
      <c r="F14" s="238"/>
      <c r="G14" s="238"/>
      <c r="H14" s="238"/>
      <c r="I14" s="239"/>
      <c r="J14" s="45"/>
      <c r="K14" s="43">
        <v>9</v>
      </c>
      <c r="L14" s="242"/>
      <c r="M14" s="242"/>
      <c r="N14" s="242"/>
      <c r="O14" s="242"/>
      <c r="P14" s="242"/>
      <c r="Q14" s="242"/>
      <c r="R14" s="243"/>
      <c r="S14" s="45"/>
    </row>
    <row r="15" spans="1:19">
      <c r="A15" s="45"/>
      <c r="B15" s="40">
        <v>10</v>
      </c>
      <c r="C15" s="238"/>
      <c r="D15" s="238"/>
      <c r="E15" s="238"/>
      <c r="F15" s="238"/>
      <c r="G15" s="238"/>
      <c r="H15" s="238"/>
      <c r="I15" s="239"/>
      <c r="J15" s="45"/>
      <c r="K15" s="43">
        <v>10</v>
      </c>
      <c r="L15" s="242"/>
      <c r="M15" s="242"/>
      <c r="N15" s="242"/>
      <c r="O15" s="242"/>
      <c r="P15" s="242"/>
      <c r="Q15" s="242"/>
      <c r="R15" s="243"/>
      <c r="S15" s="45"/>
    </row>
    <row r="16" spans="1:19">
      <c r="A16" s="45"/>
      <c r="B16" s="40">
        <v>11</v>
      </c>
      <c r="C16" s="238"/>
      <c r="D16" s="238"/>
      <c r="E16" s="238"/>
      <c r="F16" s="238"/>
      <c r="G16" s="238"/>
      <c r="H16" s="238"/>
      <c r="I16" s="239"/>
      <c r="J16" s="45"/>
      <c r="K16" s="43">
        <v>11</v>
      </c>
      <c r="L16" s="242"/>
      <c r="M16" s="242"/>
      <c r="N16" s="242"/>
      <c r="O16" s="242"/>
      <c r="P16" s="242"/>
      <c r="Q16" s="242"/>
      <c r="R16" s="243"/>
      <c r="S16" s="45"/>
    </row>
    <row r="17" spans="1:19">
      <c r="A17" s="45"/>
      <c r="B17" s="40">
        <v>12</v>
      </c>
      <c r="C17" s="238"/>
      <c r="D17" s="238"/>
      <c r="E17" s="238"/>
      <c r="F17" s="238"/>
      <c r="G17" s="238"/>
      <c r="H17" s="238"/>
      <c r="I17" s="239"/>
      <c r="J17" s="45"/>
      <c r="K17" s="43">
        <v>12</v>
      </c>
      <c r="L17" s="242"/>
      <c r="M17" s="242"/>
      <c r="N17" s="242"/>
      <c r="O17" s="242"/>
      <c r="P17" s="242"/>
      <c r="Q17" s="242"/>
      <c r="R17" s="243"/>
      <c r="S17" s="45"/>
    </row>
    <row r="18" spans="1:19">
      <c r="A18" s="45"/>
      <c r="B18" s="40">
        <v>13</v>
      </c>
      <c r="C18" s="238"/>
      <c r="D18" s="238"/>
      <c r="E18" s="238"/>
      <c r="F18" s="238"/>
      <c r="G18" s="238"/>
      <c r="H18" s="238"/>
      <c r="I18" s="239"/>
      <c r="J18" s="45"/>
      <c r="K18" s="43">
        <v>13</v>
      </c>
      <c r="L18" s="242"/>
      <c r="M18" s="242"/>
      <c r="N18" s="242"/>
      <c r="O18" s="242"/>
      <c r="P18" s="242"/>
      <c r="Q18" s="242"/>
      <c r="R18" s="243"/>
      <c r="S18" s="45"/>
    </row>
    <row r="19" spans="1:19">
      <c r="A19" s="45"/>
      <c r="B19" s="40">
        <v>14</v>
      </c>
      <c r="C19" s="238"/>
      <c r="D19" s="238"/>
      <c r="E19" s="238"/>
      <c r="F19" s="238"/>
      <c r="G19" s="238"/>
      <c r="H19" s="238"/>
      <c r="I19" s="239"/>
      <c r="J19" s="45"/>
      <c r="K19" s="43">
        <v>14</v>
      </c>
      <c r="L19" s="242"/>
      <c r="M19" s="242"/>
      <c r="N19" s="242"/>
      <c r="O19" s="242"/>
      <c r="P19" s="242"/>
      <c r="Q19" s="242"/>
      <c r="R19" s="243"/>
      <c r="S19" s="45"/>
    </row>
    <row r="20" spans="1:19">
      <c r="A20" s="45"/>
      <c r="B20" s="40">
        <v>15</v>
      </c>
      <c r="C20" s="238"/>
      <c r="D20" s="238"/>
      <c r="E20" s="238"/>
      <c r="F20" s="238"/>
      <c r="G20" s="238"/>
      <c r="H20" s="238"/>
      <c r="I20" s="239"/>
      <c r="J20" s="45"/>
      <c r="K20" s="43">
        <v>15</v>
      </c>
      <c r="L20" s="242"/>
      <c r="M20" s="242"/>
      <c r="N20" s="242"/>
      <c r="O20" s="242"/>
      <c r="P20" s="242"/>
      <c r="Q20" s="242"/>
      <c r="R20" s="243"/>
      <c r="S20" s="45"/>
    </row>
    <row r="21" spans="1:19">
      <c r="A21" s="45"/>
      <c r="B21" s="40">
        <v>16</v>
      </c>
      <c r="C21" s="238"/>
      <c r="D21" s="238"/>
      <c r="E21" s="238"/>
      <c r="F21" s="238"/>
      <c r="G21" s="238"/>
      <c r="H21" s="238"/>
      <c r="I21" s="239"/>
      <c r="J21" s="45"/>
      <c r="K21" s="43">
        <v>16</v>
      </c>
      <c r="L21" s="242"/>
      <c r="M21" s="242"/>
      <c r="N21" s="242"/>
      <c r="O21" s="242"/>
      <c r="P21" s="242"/>
      <c r="Q21" s="242"/>
      <c r="R21" s="243"/>
      <c r="S21" s="45"/>
    </row>
    <row r="22" spans="1:19">
      <c r="A22" s="45"/>
      <c r="B22" s="40">
        <v>17</v>
      </c>
      <c r="C22" s="238"/>
      <c r="D22" s="238"/>
      <c r="E22" s="238"/>
      <c r="F22" s="238"/>
      <c r="G22" s="238"/>
      <c r="H22" s="238"/>
      <c r="I22" s="239"/>
      <c r="J22" s="45"/>
      <c r="K22" s="43">
        <v>17</v>
      </c>
      <c r="L22" s="242"/>
      <c r="M22" s="242"/>
      <c r="N22" s="242"/>
      <c r="O22" s="242"/>
      <c r="P22" s="242"/>
      <c r="Q22" s="242"/>
      <c r="R22" s="243"/>
      <c r="S22" s="45"/>
    </row>
    <row r="23" spans="1:19">
      <c r="A23" s="45"/>
      <c r="B23" s="40">
        <v>18</v>
      </c>
      <c r="C23" s="238"/>
      <c r="D23" s="238"/>
      <c r="E23" s="238"/>
      <c r="F23" s="238"/>
      <c r="G23" s="238"/>
      <c r="H23" s="238"/>
      <c r="I23" s="239"/>
      <c r="J23" s="45"/>
      <c r="K23" s="43">
        <v>18</v>
      </c>
      <c r="L23" s="242"/>
      <c r="M23" s="242"/>
      <c r="N23" s="242"/>
      <c r="O23" s="242"/>
      <c r="P23" s="242"/>
      <c r="Q23" s="242"/>
      <c r="R23" s="243"/>
      <c r="S23" s="45"/>
    </row>
    <row r="24" spans="1:19">
      <c r="A24" s="45"/>
      <c r="B24" s="40">
        <v>19</v>
      </c>
      <c r="C24" s="238"/>
      <c r="D24" s="238"/>
      <c r="E24" s="238"/>
      <c r="F24" s="238"/>
      <c r="G24" s="238"/>
      <c r="H24" s="238"/>
      <c r="I24" s="239"/>
      <c r="J24" s="45"/>
      <c r="K24" s="43">
        <v>19</v>
      </c>
      <c r="L24" s="242"/>
      <c r="M24" s="242"/>
      <c r="N24" s="242"/>
      <c r="O24" s="242"/>
      <c r="P24" s="242"/>
      <c r="Q24" s="242"/>
      <c r="R24" s="243"/>
      <c r="S24" s="45"/>
    </row>
    <row r="25" spans="1:19">
      <c r="A25" s="45"/>
      <c r="B25" s="40">
        <v>20</v>
      </c>
      <c r="C25" s="238"/>
      <c r="D25" s="238"/>
      <c r="E25" s="238"/>
      <c r="F25" s="238"/>
      <c r="G25" s="238"/>
      <c r="H25" s="238"/>
      <c r="I25" s="239"/>
      <c r="J25" s="45"/>
      <c r="K25" s="43">
        <v>20</v>
      </c>
      <c r="L25" s="242"/>
      <c r="M25" s="242"/>
      <c r="N25" s="242"/>
      <c r="O25" s="242"/>
      <c r="P25" s="242"/>
      <c r="Q25" s="242"/>
      <c r="R25" s="243"/>
      <c r="S25" s="45"/>
    </row>
    <row r="26" spans="1:19">
      <c r="A26" s="45"/>
      <c r="B26" s="40">
        <v>21</v>
      </c>
      <c r="C26" s="238"/>
      <c r="D26" s="238"/>
      <c r="E26" s="238"/>
      <c r="F26" s="238"/>
      <c r="G26" s="238"/>
      <c r="H26" s="238"/>
      <c r="I26" s="239"/>
      <c r="J26" s="45"/>
      <c r="K26" s="43">
        <v>21</v>
      </c>
      <c r="L26" s="242"/>
      <c r="M26" s="242"/>
      <c r="N26" s="242"/>
      <c r="O26" s="242"/>
      <c r="P26" s="242"/>
      <c r="Q26" s="242"/>
      <c r="R26" s="243"/>
      <c r="S26" s="45"/>
    </row>
    <row r="27" spans="1:19">
      <c r="A27" s="45"/>
      <c r="B27" s="40">
        <v>22</v>
      </c>
      <c r="C27" s="238"/>
      <c r="D27" s="238"/>
      <c r="E27" s="238"/>
      <c r="F27" s="238"/>
      <c r="G27" s="238"/>
      <c r="H27" s="238"/>
      <c r="I27" s="239"/>
      <c r="J27" s="45"/>
      <c r="K27" s="43">
        <v>22</v>
      </c>
      <c r="L27" s="242"/>
      <c r="M27" s="242"/>
      <c r="N27" s="242"/>
      <c r="O27" s="242"/>
      <c r="P27" s="242"/>
      <c r="Q27" s="242"/>
      <c r="R27" s="243"/>
      <c r="S27" s="45"/>
    </row>
    <row r="28" spans="1:19">
      <c r="A28" s="45"/>
      <c r="B28" s="40">
        <v>23</v>
      </c>
      <c r="C28" s="238"/>
      <c r="D28" s="238"/>
      <c r="E28" s="238"/>
      <c r="F28" s="238"/>
      <c r="G28" s="238"/>
      <c r="H28" s="238"/>
      <c r="I28" s="239"/>
      <c r="J28" s="45"/>
      <c r="K28" s="43">
        <v>23</v>
      </c>
      <c r="L28" s="242"/>
      <c r="M28" s="242"/>
      <c r="N28" s="242"/>
      <c r="O28" s="242"/>
      <c r="P28" s="242"/>
      <c r="Q28" s="242"/>
      <c r="R28" s="243"/>
      <c r="S28" s="45"/>
    </row>
    <row r="29" spans="1:19">
      <c r="A29" s="45"/>
      <c r="B29" s="40">
        <v>24</v>
      </c>
      <c r="C29" s="238"/>
      <c r="D29" s="238"/>
      <c r="E29" s="238"/>
      <c r="F29" s="238"/>
      <c r="G29" s="238"/>
      <c r="H29" s="238"/>
      <c r="I29" s="239"/>
      <c r="J29" s="45"/>
      <c r="K29" s="43">
        <v>24</v>
      </c>
      <c r="L29" s="242"/>
      <c r="M29" s="242"/>
      <c r="N29" s="242"/>
      <c r="O29" s="242"/>
      <c r="P29" s="242"/>
      <c r="Q29" s="242"/>
      <c r="R29" s="243"/>
      <c r="S29" s="45"/>
    </row>
    <row r="30" spans="1:19">
      <c r="A30" s="45"/>
      <c r="B30" s="40">
        <v>25</v>
      </c>
      <c r="C30" s="238"/>
      <c r="D30" s="238"/>
      <c r="E30" s="238"/>
      <c r="F30" s="238"/>
      <c r="G30" s="238"/>
      <c r="H30" s="238"/>
      <c r="I30" s="239"/>
      <c r="J30" s="45"/>
      <c r="K30" s="43">
        <v>25</v>
      </c>
      <c r="L30" s="242"/>
      <c r="M30" s="242"/>
      <c r="N30" s="242"/>
      <c r="O30" s="242"/>
      <c r="P30" s="242"/>
      <c r="Q30" s="242"/>
      <c r="R30" s="243"/>
      <c r="S30" s="45"/>
    </row>
    <row r="31" spans="1:19" ht="13.8" thickBot="1">
      <c r="A31" s="45"/>
      <c r="B31" s="42">
        <v>26</v>
      </c>
      <c r="C31" s="240"/>
      <c r="D31" s="240"/>
      <c r="E31" s="240"/>
      <c r="F31" s="240"/>
      <c r="G31" s="240"/>
      <c r="H31" s="240"/>
      <c r="I31" s="241"/>
      <c r="J31" s="45"/>
      <c r="K31" s="44">
        <v>26</v>
      </c>
      <c r="L31" s="244"/>
      <c r="M31" s="244"/>
      <c r="N31" s="244"/>
      <c r="O31" s="244"/>
      <c r="P31" s="244"/>
      <c r="Q31" s="244"/>
      <c r="R31" s="245"/>
      <c r="S31" s="45"/>
    </row>
    <row r="32" spans="1:19" ht="13.8" thickBot="1">
      <c r="A32" s="45"/>
      <c r="B32" s="45"/>
      <c r="C32" s="45"/>
      <c r="D32" s="45"/>
      <c r="E32" s="45"/>
      <c r="F32" s="45"/>
      <c r="G32" s="45"/>
      <c r="H32" s="45"/>
      <c r="I32" s="45"/>
      <c r="J32" s="45"/>
      <c r="K32" s="45"/>
      <c r="L32" s="45"/>
      <c r="M32" s="45"/>
      <c r="N32" s="45"/>
      <c r="O32" s="45"/>
      <c r="P32" s="45"/>
      <c r="Q32" s="45"/>
      <c r="R32" s="45"/>
      <c r="S32" s="45"/>
    </row>
    <row r="33" spans="1:19">
      <c r="A33" s="45"/>
      <c r="B33" s="487" t="s">
        <v>155</v>
      </c>
      <c r="C33" s="488"/>
      <c r="D33" s="488"/>
      <c r="E33" s="488"/>
      <c r="F33" s="488"/>
      <c r="G33" s="488"/>
      <c r="H33" s="488"/>
      <c r="I33" s="488"/>
      <c r="J33" s="488"/>
      <c r="K33" s="488"/>
      <c r="L33" s="488"/>
      <c r="M33" s="488"/>
      <c r="N33" s="488"/>
      <c r="O33" s="488"/>
      <c r="P33" s="488"/>
      <c r="Q33" s="488"/>
      <c r="R33" s="489"/>
      <c r="S33" s="45"/>
    </row>
    <row r="34" spans="1:19">
      <c r="A34" s="45"/>
      <c r="B34" s="485"/>
      <c r="C34" s="486"/>
      <c r="D34" s="486"/>
      <c r="E34" s="486"/>
      <c r="F34" s="486"/>
      <c r="G34" s="491"/>
      <c r="H34" s="491"/>
      <c r="I34" s="491"/>
      <c r="J34" s="491"/>
      <c r="K34" s="491"/>
      <c r="L34" s="491"/>
      <c r="M34" s="491"/>
      <c r="N34" s="491"/>
      <c r="O34" s="491"/>
      <c r="P34" s="491"/>
      <c r="Q34" s="491"/>
      <c r="R34" s="503"/>
      <c r="S34" s="45"/>
    </row>
    <row r="35" spans="1:19">
      <c r="A35" s="45"/>
      <c r="B35" s="485"/>
      <c r="C35" s="486"/>
      <c r="D35" s="486"/>
      <c r="E35" s="486"/>
      <c r="F35" s="486"/>
      <c r="G35" s="491"/>
      <c r="H35" s="491"/>
      <c r="I35" s="491"/>
      <c r="J35" s="491"/>
      <c r="K35" s="491"/>
      <c r="L35" s="491"/>
      <c r="M35" s="491"/>
      <c r="N35" s="491"/>
      <c r="O35" s="491"/>
      <c r="P35" s="491"/>
      <c r="Q35" s="491"/>
      <c r="R35" s="503"/>
      <c r="S35" s="45"/>
    </row>
    <row r="36" spans="1:19">
      <c r="A36" s="45"/>
      <c r="B36" s="485"/>
      <c r="C36" s="486"/>
      <c r="D36" s="486"/>
      <c r="E36" s="486"/>
      <c r="F36" s="486"/>
      <c r="G36" s="491"/>
      <c r="H36" s="491"/>
      <c r="I36" s="491"/>
      <c r="J36" s="491"/>
      <c r="K36" s="491"/>
      <c r="L36" s="491"/>
      <c r="M36" s="491"/>
      <c r="N36" s="491"/>
      <c r="O36" s="491"/>
      <c r="P36" s="491"/>
      <c r="Q36" s="491"/>
      <c r="R36" s="503"/>
      <c r="S36" s="45"/>
    </row>
    <row r="37" spans="1:19">
      <c r="A37" s="45"/>
      <c r="B37" s="485"/>
      <c r="C37" s="486"/>
      <c r="D37" s="486"/>
      <c r="E37" s="486"/>
      <c r="F37" s="486"/>
      <c r="G37" s="491"/>
      <c r="H37" s="491"/>
      <c r="I37" s="491"/>
      <c r="J37" s="491"/>
      <c r="K37" s="491"/>
      <c r="L37" s="491"/>
      <c r="M37" s="491"/>
      <c r="N37" s="491"/>
      <c r="O37" s="491"/>
      <c r="P37" s="491"/>
      <c r="Q37" s="491"/>
      <c r="R37" s="503"/>
      <c r="S37" s="45"/>
    </row>
    <row r="38" spans="1:19">
      <c r="A38" s="45"/>
      <c r="B38" s="485"/>
      <c r="C38" s="486"/>
      <c r="D38" s="486"/>
      <c r="E38" s="486"/>
      <c r="F38" s="486"/>
      <c r="G38" s="491"/>
      <c r="H38" s="491"/>
      <c r="I38" s="491"/>
      <c r="J38" s="491"/>
      <c r="K38" s="491"/>
      <c r="L38" s="491"/>
      <c r="M38" s="491"/>
      <c r="N38" s="491"/>
      <c r="O38" s="491"/>
      <c r="P38" s="491"/>
      <c r="Q38" s="491"/>
      <c r="R38" s="503"/>
      <c r="S38" s="45"/>
    </row>
    <row r="39" spans="1:19">
      <c r="A39" s="45"/>
      <c r="B39" s="485"/>
      <c r="C39" s="486"/>
      <c r="D39" s="486"/>
      <c r="E39" s="486"/>
      <c r="F39" s="486"/>
      <c r="G39" s="491"/>
      <c r="H39" s="491"/>
      <c r="I39" s="491"/>
      <c r="J39" s="491"/>
      <c r="K39" s="491"/>
      <c r="L39" s="491"/>
      <c r="M39" s="491"/>
      <c r="N39" s="491"/>
      <c r="O39" s="491"/>
      <c r="P39" s="491"/>
      <c r="Q39" s="491"/>
      <c r="R39" s="503"/>
      <c r="S39" s="45"/>
    </row>
    <row r="40" spans="1:19">
      <c r="A40" s="45"/>
      <c r="B40" s="485"/>
      <c r="C40" s="486"/>
      <c r="D40" s="486"/>
      <c r="E40" s="486"/>
      <c r="F40" s="486"/>
      <c r="G40" s="491"/>
      <c r="H40" s="491"/>
      <c r="I40" s="491"/>
      <c r="J40" s="491"/>
      <c r="K40" s="491"/>
      <c r="L40" s="491"/>
      <c r="M40" s="491"/>
      <c r="N40" s="491"/>
      <c r="O40" s="491"/>
      <c r="P40" s="491"/>
      <c r="Q40" s="491"/>
      <c r="R40" s="503"/>
      <c r="S40" s="45"/>
    </row>
    <row r="41" spans="1:19">
      <c r="A41" s="45"/>
      <c r="B41" s="485"/>
      <c r="C41" s="486"/>
      <c r="D41" s="486"/>
      <c r="E41" s="486"/>
      <c r="F41" s="486"/>
      <c r="G41" s="491"/>
      <c r="H41" s="491"/>
      <c r="I41" s="491"/>
      <c r="J41" s="491"/>
      <c r="K41" s="491"/>
      <c r="L41" s="491"/>
      <c r="M41" s="491"/>
      <c r="N41" s="491"/>
      <c r="O41" s="491"/>
      <c r="P41" s="491"/>
      <c r="Q41" s="491"/>
      <c r="R41" s="503"/>
      <c r="S41" s="45"/>
    </row>
    <row r="42" spans="1:19">
      <c r="A42" s="45"/>
      <c r="B42" s="485"/>
      <c r="C42" s="486"/>
      <c r="D42" s="486"/>
      <c r="E42" s="486"/>
      <c r="F42" s="486"/>
      <c r="G42" s="491"/>
      <c r="H42" s="491"/>
      <c r="I42" s="491"/>
      <c r="J42" s="491"/>
      <c r="K42" s="491"/>
      <c r="L42" s="491"/>
      <c r="M42" s="491"/>
      <c r="N42" s="491"/>
      <c r="O42" s="491"/>
      <c r="P42" s="491"/>
      <c r="Q42" s="491"/>
      <c r="R42" s="503"/>
      <c r="S42" s="45"/>
    </row>
    <row r="43" spans="1:19">
      <c r="A43" s="45"/>
      <c r="B43" s="485"/>
      <c r="C43" s="486"/>
      <c r="D43" s="486"/>
      <c r="E43" s="486"/>
      <c r="F43" s="486"/>
      <c r="G43" s="491"/>
      <c r="H43" s="491"/>
      <c r="I43" s="491"/>
      <c r="J43" s="491"/>
      <c r="K43" s="491"/>
      <c r="L43" s="491"/>
      <c r="M43" s="491"/>
      <c r="N43" s="491"/>
      <c r="O43" s="491"/>
      <c r="P43" s="491"/>
      <c r="Q43" s="491"/>
      <c r="R43" s="503"/>
      <c r="S43" s="45"/>
    </row>
    <row r="44" spans="1:19">
      <c r="A44" s="45"/>
      <c r="B44" s="485"/>
      <c r="C44" s="486"/>
      <c r="D44" s="486"/>
      <c r="E44" s="486"/>
      <c r="F44" s="486"/>
      <c r="G44" s="491"/>
      <c r="H44" s="491"/>
      <c r="I44" s="491"/>
      <c r="J44" s="491"/>
      <c r="K44" s="491"/>
      <c r="L44" s="491"/>
      <c r="M44" s="491"/>
      <c r="N44" s="491"/>
      <c r="O44" s="491"/>
      <c r="P44" s="491"/>
      <c r="Q44" s="491"/>
      <c r="R44" s="503"/>
      <c r="S44" s="45"/>
    </row>
    <row r="45" spans="1:19">
      <c r="A45" s="45"/>
      <c r="B45" s="485"/>
      <c r="C45" s="486"/>
      <c r="D45" s="486"/>
      <c r="E45" s="486"/>
      <c r="F45" s="486"/>
      <c r="G45" s="491"/>
      <c r="H45" s="491"/>
      <c r="I45" s="491"/>
      <c r="J45" s="491"/>
      <c r="K45" s="491"/>
      <c r="L45" s="491"/>
      <c r="M45" s="491"/>
      <c r="N45" s="491"/>
      <c r="O45" s="491"/>
      <c r="P45" s="491"/>
      <c r="Q45" s="491"/>
      <c r="R45" s="503"/>
      <c r="S45" s="45"/>
    </row>
    <row r="46" spans="1:19">
      <c r="A46" s="45"/>
      <c r="B46" s="485"/>
      <c r="C46" s="486"/>
      <c r="D46" s="486"/>
      <c r="E46" s="486"/>
      <c r="F46" s="486"/>
      <c r="G46" s="491"/>
      <c r="H46" s="491"/>
      <c r="I46" s="491"/>
      <c r="J46" s="491"/>
      <c r="K46" s="491"/>
      <c r="L46" s="491"/>
      <c r="M46" s="491"/>
      <c r="N46" s="491"/>
      <c r="O46" s="491"/>
      <c r="P46" s="491"/>
      <c r="Q46" s="491"/>
      <c r="R46" s="503"/>
      <c r="S46" s="45"/>
    </row>
    <row r="47" spans="1:19">
      <c r="A47" s="45"/>
      <c r="B47" s="485"/>
      <c r="C47" s="486"/>
      <c r="D47" s="486"/>
      <c r="E47" s="486"/>
      <c r="F47" s="486"/>
      <c r="G47" s="491"/>
      <c r="H47" s="491"/>
      <c r="I47" s="491"/>
      <c r="J47" s="491"/>
      <c r="K47" s="491"/>
      <c r="L47" s="491"/>
      <c r="M47" s="491"/>
      <c r="N47" s="491"/>
      <c r="O47" s="491"/>
      <c r="P47" s="491"/>
      <c r="Q47" s="491"/>
      <c r="R47" s="503"/>
      <c r="S47" s="45"/>
    </row>
    <row r="48" spans="1:19">
      <c r="A48" s="45"/>
      <c r="B48" s="485"/>
      <c r="C48" s="486"/>
      <c r="D48" s="486"/>
      <c r="E48" s="486"/>
      <c r="F48" s="486"/>
      <c r="G48" s="491"/>
      <c r="H48" s="491"/>
      <c r="I48" s="491"/>
      <c r="J48" s="491"/>
      <c r="K48" s="491"/>
      <c r="L48" s="491"/>
      <c r="M48" s="491"/>
      <c r="N48" s="491"/>
      <c r="O48" s="491"/>
      <c r="P48" s="491"/>
      <c r="Q48" s="491"/>
      <c r="R48" s="503"/>
      <c r="S48" s="45"/>
    </row>
    <row r="49" spans="1:19">
      <c r="A49" s="45"/>
      <c r="B49" s="485"/>
      <c r="C49" s="486"/>
      <c r="D49" s="486"/>
      <c r="E49" s="486"/>
      <c r="F49" s="486"/>
      <c r="G49" s="491"/>
      <c r="H49" s="491"/>
      <c r="I49" s="491"/>
      <c r="J49" s="491"/>
      <c r="K49" s="491"/>
      <c r="L49" s="491"/>
      <c r="M49" s="491"/>
      <c r="N49" s="491"/>
      <c r="O49" s="491"/>
      <c r="P49" s="491"/>
      <c r="Q49" s="491"/>
      <c r="R49" s="503"/>
      <c r="S49" s="45"/>
    </row>
    <row r="50" spans="1:19">
      <c r="A50" s="45"/>
      <c r="B50" s="485"/>
      <c r="C50" s="486"/>
      <c r="D50" s="486"/>
      <c r="E50" s="486"/>
      <c r="F50" s="486"/>
      <c r="G50" s="491"/>
      <c r="H50" s="491"/>
      <c r="I50" s="491"/>
      <c r="J50" s="491"/>
      <c r="K50" s="491"/>
      <c r="L50" s="491"/>
      <c r="M50" s="491"/>
      <c r="N50" s="491"/>
      <c r="O50" s="491"/>
      <c r="P50" s="491"/>
      <c r="Q50" s="491"/>
      <c r="R50" s="503"/>
      <c r="S50" s="45"/>
    </row>
    <row r="51" spans="1:19">
      <c r="A51" s="45"/>
      <c r="B51" s="490"/>
      <c r="C51" s="491"/>
      <c r="D51" s="491"/>
      <c r="E51" s="491"/>
      <c r="F51" s="491"/>
      <c r="G51" s="494"/>
      <c r="H51" s="495"/>
      <c r="I51" s="495"/>
      <c r="J51" s="495"/>
      <c r="K51" s="495"/>
      <c r="L51" s="496"/>
      <c r="M51" s="491"/>
      <c r="N51" s="491"/>
      <c r="O51" s="491"/>
      <c r="P51" s="491"/>
      <c r="Q51" s="491"/>
      <c r="R51" s="503"/>
      <c r="S51" s="45"/>
    </row>
    <row r="52" spans="1:19">
      <c r="A52" s="45"/>
      <c r="B52" s="490"/>
      <c r="C52" s="491"/>
      <c r="D52" s="491"/>
      <c r="E52" s="491"/>
      <c r="F52" s="491"/>
      <c r="G52" s="497"/>
      <c r="H52" s="498"/>
      <c r="I52" s="498"/>
      <c r="J52" s="498"/>
      <c r="K52" s="498"/>
      <c r="L52" s="499"/>
      <c r="M52" s="491"/>
      <c r="N52" s="491"/>
      <c r="O52" s="491"/>
      <c r="P52" s="491"/>
      <c r="Q52" s="491"/>
      <c r="R52" s="503"/>
      <c r="S52" s="45"/>
    </row>
    <row r="53" spans="1:19">
      <c r="A53" s="45"/>
      <c r="B53" s="490"/>
      <c r="C53" s="491"/>
      <c r="D53" s="491"/>
      <c r="E53" s="491"/>
      <c r="F53" s="491"/>
      <c r="G53" s="497"/>
      <c r="H53" s="498"/>
      <c r="I53" s="498"/>
      <c r="J53" s="498"/>
      <c r="K53" s="498"/>
      <c r="L53" s="499"/>
      <c r="M53" s="491"/>
      <c r="N53" s="491"/>
      <c r="O53" s="491"/>
      <c r="P53" s="491"/>
      <c r="Q53" s="491"/>
      <c r="R53" s="503"/>
      <c r="S53" s="45"/>
    </row>
    <row r="54" spans="1:19">
      <c r="A54" s="45"/>
      <c r="B54" s="490"/>
      <c r="C54" s="491"/>
      <c r="D54" s="491"/>
      <c r="E54" s="491"/>
      <c r="F54" s="491"/>
      <c r="G54" s="497"/>
      <c r="H54" s="498"/>
      <c r="I54" s="498"/>
      <c r="J54" s="498"/>
      <c r="K54" s="498"/>
      <c r="L54" s="499"/>
      <c r="M54" s="491"/>
      <c r="N54" s="491"/>
      <c r="O54" s="491"/>
      <c r="P54" s="491"/>
      <c r="Q54" s="491"/>
      <c r="R54" s="503"/>
      <c r="S54" s="45"/>
    </row>
    <row r="55" spans="1:19">
      <c r="A55" s="45"/>
      <c r="B55" s="490"/>
      <c r="C55" s="491"/>
      <c r="D55" s="491"/>
      <c r="E55" s="491"/>
      <c r="F55" s="491"/>
      <c r="G55" s="497"/>
      <c r="H55" s="498"/>
      <c r="I55" s="498"/>
      <c r="J55" s="498"/>
      <c r="K55" s="498"/>
      <c r="L55" s="499"/>
      <c r="M55" s="491"/>
      <c r="N55" s="491"/>
      <c r="O55" s="491"/>
      <c r="P55" s="491"/>
      <c r="Q55" s="491"/>
      <c r="R55" s="503"/>
      <c r="S55" s="45"/>
    </row>
    <row r="56" spans="1:19">
      <c r="A56" s="45"/>
      <c r="B56" s="490"/>
      <c r="C56" s="491"/>
      <c r="D56" s="491"/>
      <c r="E56" s="491"/>
      <c r="F56" s="491"/>
      <c r="G56" s="497"/>
      <c r="H56" s="498"/>
      <c r="I56" s="498"/>
      <c r="J56" s="498"/>
      <c r="K56" s="498"/>
      <c r="L56" s="499"/>
      <c r="M56" s="491"/>
      <c r="N56" s="491"/>
      <c r="O56" s="491"/>
      <c r="P56" s="491"/>
      <c r="Q56" s="491"/>
      <c r="R56" s="503"/>
      <c r="S56" s="45"/>
    </row>
    <row r="57" spans="1:19">
      <c r="A57" s="45"/>
      <c r="B57" s="490"/>
      <c r="C57" s="491"/>
      <c r="D57" s="491"/>
      <c r="E57" s="491"/>
      <c r="F57" s="491"/>
      <c r="G57" s="497"/>
      <c r="H57" s="498"/>
      <c r="I57" s="498"/>
      <c r="J57" s="498"/>
      <c r="K57" s="498"/>
      <c r="L57" s="499"/>
      <c r="M57" s="491"/>
      <c r="N57" s="491"/>
      <c r="O57" s="491"/>
      <c r="P57" s="491"/>
      <c r="Q57" s="491"/>
      <c r="R57" s="503"/>
      <c r="S57" s="45"/>
    </row>
    <row r="58" spans="1:19">
      <c r="A58" s="45"/>
      <c r="B58" s="490"/>
      <c r="C58" s="491"/>
      <c r="D58" s="491"/>
      <c r="E58" s="491"/>
      <c r="F58" s="491"/>
      <c r="G58" s="497"/>
      <c r="H58" s="498"/>
      <c r="I58" s="498"/>
      <c r="J58" s="498"/>
      <c r="K58" s="498"/>
      <c r="L58" s="499"/>
      <c r="M58" s="491"/>
      <c r="N58" s="491"/>
      <c r="O58" s="491"/>
      <c r="P58" s="491"/>
      <c r="Q58" s="491"/>
      <c r="R58" s="503"/>
      <c r="S58" s="45"/>
    </row>
    <row r="59" spans="1:19">
      <c r="A59" s="45"/>
      <c r="B59" s="490"/>
      <c r="C59" s="491"/>
      <c r="D59" s="491"/>
      <c r="E59" s="491"/>
      <c r="F59" s="491"/>
      <c r="G59" s="497"/>
      <c r="H59" s="498"/>
      <c r="I59" s="498"/>
      <c r="J59" s="498"/>
      <c r="K59" s="498"/>
      <c r="L59" s="499"/>
      <c r="M59" s="491"/>
      <c r="N59" s="491"/>
      <c r="O59" s="491"/>
      <c r="P59" s="491"/>
      <c r="Q59" s="491"/>
      <c r="R59" s="503"/>
      <c r="S59" s="45"/>
    </row>
    <row r="60" spans="1:19">
      <c r="A60" s="45"/>
      <c r="B60" s="490"/>
      <c r="C60" s="491"/>
      <c r="D60" s="491"/>
      <c r="E60" s="491"/>
      <c r="F60" s="491"/>
      <c r="G60" s="497"/>
      <c r="H60" s="498"/>
      <c r="I60" s="498"/>
      <c r="J60" s="498"/>
      <c r="K60" s="498"/>
      <c r="L60" s="499"/>
      <c r="M60" s="491"/>
      <c r="N60" s="491"/>
      <c r="O60" s="491"/>
      <c r="P60" s="491"/>
      <c r="Q60" s="491"/>
      <c r="R60" s="503"/>
      <c r="S60" s="45"/>
    </row>
    <row r="61" spans="1:19">
      <c r="A61" s="45"/>
      <c r="B61" s="490"/>
      <c r="C61" s="491"/>
      <c r="D61" s="491"/>
      <c r="E61" s="491"/>
      <c r="F61" s="491"/>
      <c r="G61" s="497"/>
      <c r="H61" s="498"/>
      <c r="I61" s="498"/>
      <c r="J61" s="498"/>
      <c r="K61" s="498"/>
      <c r="L61" s="499"/>
      <c r="M61" s="491"/>
      <c r="N61" s="491"/>
      <c r="O61" s="491"/>
      <c r="P61" s="491"/>
      <c r="Q61" s="491"/>
      <c r="R61" s="503"/>
      <c r="S61" s="45"/>
    </row>
    <row r="62" spans="1:19">
      <c r="A62" s="45"/>
      <c r="B62" s="490"/>
      <c r="C62" s="491"/>
      <c r="D62" s="491"/>
      <c r="E62" s="491"/>
      <c r="F62" s="491"/>
      <c r="G62" s="497"/>
      <c r="H62" s="498"/>
      <c r="I62" s="498"/>
      <c r="J62" s="498"/>
      <c r="K62" s="498"/>
      <c r="L62" s="499"/>
      <c r="M62" s="491"/>
      <c r="N62" s="491"/>
      <c r="O62" s="491"/>
      <c r="P62" s="491"/>
      <c r="Q62" s="491"/>
      <c r="R62" s="503"/>
      <c r="S62" s="45"/>
    </row>
    <row r="63" spans="1:19">
      <c r="A63" s="45"/>
      <c r="B63" s="490"/>
      <c r="C63" s="491"/>
      <c r="D63" s="491"/>
      <c r="E63" s="491"/>
      <c r="F63" s="491"/>
      <c r="G63" s="497"/>
      <c r="H63" s="498"/>
      <c r="I63" s="498"/>
      <c r="J63" s="498"/>
      <c r="K63" s="498"/>
      <c r="L63" s="499"/>
      <c r="M63" s="491"/>
      <c r="N63" s="491"/>
      <c r="O63" s="491"/>
      <c r="P63" s="491"/>
      <c r="Q63" s="491"/>
      <c r="R63" s="503"/>
      <c r="S63" s="45"/>
    </row>
    <row r="64" spans="1:19">
      <c r="A64" s="45"/>
      <c r="B64" s="490"/>
      <c r="C64" s="491"/>
      <c r="D64" s="491"/>
      <c r="E64" s="491"/>
      <c r="F64" s="491"/>
      <c r="G64" s="497"/>
      <c r="H64" s="498"/>
      <c r="I64" s="498"/>
      <c r="J64" s="498"/>
      <c r="K64" s="498"/>
      <c r="L64" s="499"/>
      <c r="M64" s="491"/>
      <c r="N64" s="491"/>
      <c r="O64" s="491"/>
      <c r="P64" s="491"/>
      <c r="Q64" s="491"/>
      <c r="R64" s="503"/>
      <c r="S64" s="45"/>
    </row>
    <row r="65" spans="1:20" ht="13.8" thickBot="1">
      <c r="A65" s="45"/>
      <c r="B65" s="492"/>
      <c r="C65" s="493"/>
      <c r="D65" s="493"/>
      <c r="E65" s="493"/>
      <c r="F65" s="493"/>
      <c r="G65" s="500"/>
      <c r="H65" s="501"/>
      <c r="I65" s="501"/>
      <c r="J65" s="501"/>
      <c r="K65" s="501"/>
      <c r="L65" s="502"/>
      <c r="M65" s="493"/>
      <c r="N65" s="493"/>
      <c r="O65" s="493"/>
      <c r="P65" s="493"/>
      <c r="Q65" s="493"/>
      <c r="R65" s="504"/>
      <c r="S65" s="45"/>
    </row>
    <row r="66" spans="1:20">
      <c r="A66" s="45"/>
      <c r="B66" s="45"/>
      <c r="C66" s="45"/>
      <c r="D66" s="45"/>
      <c r="E66" s="45"/>
      <c r="F66" s="45"/>
      <c r="G66" s="45"/>
      <c r="H66" s="45"/>
      <c r="I66" s="45"/>
      <c r="J66" s="45"/>
      <c r="K66" s="45"/>
      <c r="L66" s="45"/>
      <c r="M66" s="45"/>
      <c r="N66" s="45"/>
      <c r="O66" s="45"/>
      <c r="P66" s="45"/>
      <c r="Q66" s="45"/>
      <c r="R66" s="45"/>
      <c r="S66" s="45"/>
    </row>
    <row r="67" spans="1:20">
      <c r="A67" s="145"/>
      <c r="B67" s="145"/>
      <c r="C67" s="145"/>
      <c r="D67" s="145"/>
      <c r="E67" s="145"/>
      <c r="F67" s="145"/>
      <c r="G67" s="145"/>
      <c r="H67" s="145"/>
      <c r="I67" s="145"/>
      <c r="J67" s="145"/>
      <c r="K67" s="145"/>
      <c r="L67" s="145"/>
      <c r="M67" s="145"/>
      <c r="N67" s="145"/>
      <c r="O67" s="145"/>
      <c r="P67" s="145"/>
      <c r="Q67" s="145"/>
      <c r="R67" s="145"/>
      <c r="S67" s="145"/>
      <c r="T67" s="145"/>
    </row>
    <row r="68" spans="1:20">
      <c r="A68" s="145"/>
      <c r="B68" s="145"/>
      <c r="C68" s="145"/>
      <c r="D68" s="145"/>
      <c r="E68" s="145"/>
      <c r="F68" s="145"/>
      <c r="G68" s="145"/>
      <c r="H68" s="145"/>
      <c r="I68" s="145"/>
      <c r="J68" s="145"/>
      <c r="K68" s="145"/>
      <c r="L68" s="145"/>
      <c r="M68" s="145"/>
      <c r="N68" s="145"/>
      <c r="O68" s="145"/>
      <c r="P68" s="145"/>
      <c r="Q68" s="145"/>
      <c r="R68" s="145"/>
      <c r="S68" s="145"/>
      <c r="T68" s="145"/>
    </row>
    <row r="69" spans="1:20">
      <c r="A69" s="145"/>
      <c r="B69" s="145"/>
      <c r="C69" s="145"/>
      <c r="D69" s="145"/>
      <c r="E69" s="145"/>
      <c r="F69" s="145"/>
      <c r="G69" s="145"/>
      <c r="H69" s="145"/>
      <c r="I69" s="145"/>
      <c r="J69" s="145"/>
      <c r="K69" s="145"/>
      <c r="L69" s="145"/>
      <c r="M69" s="145"/>
      <c r="N69" s="145"/>
      <c r="O69" s="145"/>
      <c r="P69" s="145"/>
      <c r="Q69" s="145"/>
      <c r="R69" s="145"/>
      <c r="S69" s="145"/>
      <c r="T69" s="145"/>
    </row>
    <row r="70" spans="1:20">
      <c r="A70" s="145"/>
      <c r="B70" s="145"/>
      <c r="C70" s="145"/>
      <c r="D70" s="145"/>
      <c r="E70" s="145"/>
      <c r="F70" s="145"/>
      <c r="G70" s="145"/>
      <c r="H70" s="145"/>
      <c r="I70" s="145"/>
      <c r="J70" s="145"/>
      <c r="K70" s="145"/>
      <c r="L70" s="145"/>
      <c r="M70" s="145"/>
      <c r="N70" s="145"/>
      <c r="O70" s="145"/>
      <c r="P70" s="145"/>
      <c r="Q70" s="145"/>
      <c r="R70" s="145"/>
      <c r="S70" s="145"/>
      <c r="T70" s="145"/>
    </row>
    <row r="71" spans="1:20">
      <c r="A71" s="145"/>
      <c r="B71" s="145"/>
      <c r="C71" s="145"/>
      <c r="D71" s="145"/>
      <c r="E71" s="145"/>
      <c r="F71" s="145"/>
      <c r="G71" s="145"/>
      <c r="H71" s="145"/>
      <c r="I71" s="145"/>
      <c r="J71" s="145"/>
      <c r="K71" s="145"/>
      <c r="L71" s="145"/>
      <c r="M71" s="145"/>
      <c r="N71" s="145"/>
      <c r="O71" s="145"/>
      <c r="P71" s="145"/>
      <c r="Q71" s="145"/>
      <c r="R71" s="145"/>
      <c r="S71" s="145"/>
      <c r="T71" s="145"/>
    </row>
    <row r="72" spans="1:20">
      <c r="A72" s="145"/>
      <c r="B72" s="145"/>
      <c r="C72" s="145"/>
      <c r="D72" s="145"/>
      <c r="E72" s="145"/>
      <c r="F72" s="145"/>
      <c r="G72" s="145"/>
      <c r="H72" s="145"/>
      <c r="I72" s="145"/>
      <c r="J72" s="145"/>
      <c r="K72" s="145"/>
      <c r="L72" s="145"/>
      <c r="M72" s="145"/>
      <c r="N72" s="145"/>
      <c r="O72" s="145"/>
      <c r="P72" s="145"/>
      <c r="Q72" s="145"/>
      <c r="R72" s="145"/>
      <c r="S72" s="145"/>
      <c r="T72" s="145"/>
    </row>
    <row r="73" spans="1:20">
      <c r="A73" s="145"/>
      <c r="B73" s="145"/>
      <c r="C73" s="145"/>
      <c r="D73" s="145"/>
      <c r="E73" s="145"/>
      <c r="F73" s="145"/>
      <c r="G73" s="145"/>
      <c r="H73" s="145"/>
      <c r="I73" s="145"/>
      <c r="J73" s="145"/>
      <c r="K73" s="145"/>
      <c r="L73" s="145"/>
      <c r="M73" s="145"/>
      <c r="N73" s="145"/>
      <c r="O73" s="145"/>
      <c r="P73" s="145"/>
      <c r="Q73" s="145"/>
      <c r="R73" s="145"/>
      <c r="S73" s="145"/>
      <c r="T73" s="145"/>
    </row>
    <row r="74" spans="1:20">
      <c r="A74" s="145"/>
      <c r="B74" s="145"/>
      <c r="C74" s="145"/>
      <c r="D74" s="145"/>
      <c r="E74" s="145"/>
      <c r="F74" s="145"/>
      <c r="G74" s="145"/>
      <c r="H74" s="145"/>
      <c r="I74" s="145"/>
      <c r="J74" s="145"/>
      <c r="K74" s="145"/>
      <c r="L74" s="145"/>
      <c r="M74" s="145"/>
      <c r="N74" s="145"/>
      <c r="O74" s="145"/>
      <c r="P74" s="145"/>
      <c r="Q74" s="145"/>
      <c r="R74" s="145"/>
      <c r="S74" s="145"/>
      <c r="T74" s="145"/>
    </row>
    <row r="75" spans="1:20">
      <c r="A75" s="145"/>
      <c r="B75" s="145"/>
      <c r="C75" s="145"/>
      <c r="D75" s="145"/>
      <c r="E75" s="145"/>
      <c r="F75" s="145"/>
      <c r="G75" s="145"/>
      <c r="H75" s="145"/>
      <c r="I75" s="145"/>
      <c r="J75" s="145"/>
      <c r="K75" s="145"/>
      <c r="L75" s="145"/>
      <c r="M75" s="145"/>
      <c r="N75" s="145"/>
      <c r="O75" s="145"/>
      <c r="P75" s="145"/>
      <c r="Q75" s="145"/>
      <c r="R75" s="145"/>
      <c r="S75" s="145"/>
      <c r="T75" s="145"/>
    </row>
    <row r="76" spans="1:20">
      <c r="A76" s="145"/>
      <c r="B76" s="145"/>
      <c r="C76" s="145"/>
      <c r="D76" s="145"/>
      <c r="E76" s="145"/>
      <c r="F76" s="145"/>
      <c r="G76" s="145"/>
      <c r="H76" s="145"/>
      <c r="I76" s="145"/>
      <c r="J76" s="145"/>
      <c r="K76" s="145"/>
      <c r="L76" s="145"/>
      <c r="M76" s="145"/>
      <c r="N76" s="145"/>
      <c r="O76" s="145"/>
      <c r="P76" s="145"/>
      <c r="Q76" s="145"/>
      <c r="R76" s="145"/>
      <c r="S76" s="145"/>
      <c r="T76" s="145"/>
    </row>
    <row r="77" spans="1:20">
      <c r="A77" s="145"/>
      <c r="B77" s="145"/>
      <c r="C77" s="145"/>
      <c r="D77" s="145"/>
      <c r="E77" s="145"/>
      <c r="F77" s="145"/>
      <c r="G77" s="145"/>
      <c r="H77" s="145"/>
      <c r="I77" s="145"/>
      <c r="J77" s="145"/>
      <c r="K77" s="145"/>
      <c r="L77" s="145"/>
      <c r="M77" s="145"/>
      <c r="N77" s="145"/>
      <c r="O77" s="145"/>
      <c r="P77" s="145"/>
      <c r="Q77" s="145"/>
      <c r="R77" s="145"/>
      <c r="S77" s="145"/>
      <c r="T77" s="145"/>
    </row>
    <row r="78" spans="1:20">
      <c r="A78" s="145"/>
      <c r="B78" s="145"/>
      <c r="C78" s="145"/>
      <c r="D78" s="145"/>
      <c r="E78" s="145"/>
      <c r="F78" s="145"/>
      <c r="G78" s="145"/>
      <c r="H78" s="145"/>
      <c r="I78" s="145"/>
      <c r="J78" s="145"/>
      <c r="K78" s="145"/>
      <c r="L78" s="145"/>
      <c r="M78" s="145"/>
      <c r="N78" s="145"/>
      <c r="O78" s="145"/>
      <c r="P78" s="145"/>
      <c r="Q78" s="145"/>
      <c r="R78" s="145"/>
      <c r="S78" s="145"/>
      <c r="T78" s="145"/>
    </row>
    <row r="79" spans="1:20">
      <c r="A79" s="145"/>
      <c r="B79" s="145"/>
      <c r="C79" s="145"/>
      <c r="D79" s="145"/>
      <c r="E79" s="145"/>
      <c r="F79" s="145"/>
      <c r="G79" s="145"/>
      <c r="H79" s="145"/>
      <c r="I79" s="145"/>
      <c r="J79" s="145"/>
      <c r="K79" s="145"/>
      <c r="L79" s="145"/>
      <c r="M79" s="145"/>
      <c r="N79" s="145"/>
      <c r="O79" s="145"/>
      <c r="P79" s="145"/>
      <c r="Q79" s="145"/>
      <c r="R79" s="145"/>
      <c r="S79" s="145"/>
      <c r="T79" s="145"/>
    </row>
    <row r="80" spans="1:20">
      <c r="A80" s="145"/>
      <c r="B80" s="145"/>
      <c r="C80" s="145"/>
      <c r="D80" s="145"/>
      <c r="E80" s="145"/>
      <c r="F80" s="145"/>
      <c r="G80" s="145"/>
      <c r="H80" s="145"/>
      <c r="I80" s="145"/>
      <c r="J80" s="145"/>
      <c r="K80" s="145"/>
      <c r="L80" s="145"/>
      <c r="M80" s="145"/>
      <c r="N80" s="145"/>
      <c r="O80" s="145"/>
      <c r="P80" s="145"/>
      <c r="Q80" s="145"/>
      <c r="R80" s="145"/>
      <c r="S80" s="145"/>
      <c r="T80" s="145"/>
    </row>
    <row r="81" spans="1:20">
      <c r="A81" s="145"/>
      <c r="B81" s="145"/>
      <c r="C81" s="145"/>
      <c r="D81" s="145"/>
      <c r="E81" s="145"/>
      <c r="F81" s="145"/>
      <c r="G81" s="145"/>
      <c r="H81" s="145"/>
      <c r="I81" s="145"/>
      <c r="J81" s="145"/>
      <c r="K81" s="145"/>
      <c r="L81" s="145"/>
      <c r="M81" s="145"/>
      <c r="N81" s="145"/>
      <c r="O81" s="145"/>
      <c r="P81" s="145"/>
      <c r="Q81" s="145"/>
      <c r="R81" s="145"/>
      <c r="S81" s="145"/>
      <c r="T81" s="145"/>
    </row>
    <row r="82" spans="1:20">
      <c r="A82" s="145"/>
      <c r="B82" s="145"/>
      <c r="C82" s="145"/>
      <c r="D82" s="145"/>
      <c r="E82" s="145"/>
      <c r="F82" s="145"/>
      <c r="G82" s="145"/>
      <c r="H82" s="145"/>
      <c r="I82" s="145"/>
      <c r="J82" s="145"/>
      <c r="K82" s="145"/>
      <c r="L82" s="145"/>
      <c r="M82" s="145"/>
      <c r="N82" s="145"/>
      <c r="O82" s="145"/>
      <c r="P82" s="145"/>
      <c r="Q82" s="145"/>
      <c r="R82" s="145"/>
      <c r="S82" s="145"/>
      <c r="T82" s="145"/>
    </row>
    <row r="83" spans="1:20">
      <c r="A83" s="145"/>
      <c r="B83" s="145"/>
      <c r="C83" s="145"/>
      <c r="D83" s="145"/>
      <c r="E83" s="145"/>
      <c r="F83" s="145"/>
      <c r="G83" s="145"/>
      <c r="H83" s="145"/>
      <c r="I83" s="145"/>
      <c r="J83" s="145"/>
      <c r="K83" s="145"/>
      <c r="L83" s="145"/>
      <c r="M83" s="145"/>
      <c r="N83" s="145"/>
      <c r="O83" s="145"/>
      <c r="P83" s="145"/>
      <c r="Q83" s="145"/>
      <c r="R83" s="145"/>
      <c r="S83" s="145"/>
      <c r="T83" s="145"/>
    </row>
    <row r="84" spans="1:20">
      <c r="A84" s="145"/>
      <c r="B84" s="145"/>
      <c r="C84" s="145"/>
      <c r="D84" s="145"/>
      <c r="E84" s="145"/>
      <c r="F84" s="145"/>
      <c r="G84" s="145"/>
      <c r="H84" s="145"/>
      <c r="I84" s="145"/>
      <c r="J84" s="145"/>
      <c r="K84" s="145"/>
      <c r="L84" s="145"/>
      <c r="M84" s="145"/>
      <c r="N84" s="145"/>
      <c r="O84" s="145"/>
      <c r="P84" s="145"/>
      <c r="Q84" s="145"/>
      <c r="R84" s="145"/>
      <c r="S84" s="145"/>
      <c r="T84" s="145"/>
    </row>
    <row r="85" spans="1:20">
      <c r="A85" s="145"/>
      <c r="B85" s="145"/>
      <c r="C85" s="145"/>
      <c r="D85" s="145"/>
      <c r="E85" s="145"/>
      <c r="F85" s="145"/>
      <c r="G85" s="145"/>
      <c r="H85" s="145"/>
      <c r="I85" s="145"/>
      <c r="J85" s="145"/>
      <c r="K85" s="145"/>
      <c r="L85" s="145"/>
      <c r="M85" s="145"/>
      <c r="N85" s="145"/>
      <c r="O85" s="145"/>
      <c r="P85" s="145"/>
      <c r="Q85" s="145"/>
      <c r="R85" s="145"/>
      <c r="S85" s="145"/>
      <c r="T85" s="145"/>
    </row>
  </sheetData>
  <mergeCells count="11">
    <mergeCell ref="B51:F65"/>
    <mergeCell ref="G34:L50"/>
    <mergeCell ref="G51:L65"/>
    <mergeCell ref="M34:R50"/>
    <mergeCell ref="M51:R65"/>
    <mergeCell ref="B1:R1"/>
    <mergeCell ref="B2:R2"/>
    <mergeCell ref="B4:I4"/>
    <mergeCell ref="K4:R4"/>
    <mergeCell ref="B34:F50"/>
    <mergeCell ref="B33:R33"/>
  </mergeCells>
  <conditionalFormatting sqref="L6">
    <cfRule type="colorScale" priority="1">
      <colorScale>
        <cfvo type="min"/>
        <cfvo type="percentile" val="50"/>
        <cfvo type="max"/>
        <color rgb="FFF8696B"/>
        <color rgb="FFFFEB84"/>
        <color rgb="FF63BE7B"/>
      </colorScale>
    </cfRule>
  </conditionalFormatting>
  <pageMargins left="0.25" right="0.25" top="0.75" bottom="0.75" header="0.3" footer="0.3"/>
  <pageSetup scale="60" orientation="landscape" r:id="rId1"/>
  <headerFooter>
    <oddHeader>&amp;L&amp;"Calibri"&amp;10&amp;K000000 General Business - Tenneco Confidential&amp;1#_x000D_</oddHeader>
  </headerFooter>
  <drawing r:id="rId2"/>
  <picture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ADEC-6B08-4621-8676-D0C37F9EA5DA}">
  <sheetPr>
    <tabColor rgb="FF92D050"/>
  </sheetPr>
  <dimension ref="A1:G28"/>
  <sheetViews>
    <sheetView showGridLines="0" topLeftCell="A18" zoomScale="145" zoomScaleNormal="145" workbookViewId="0"/>
  </sheetViews>
  <sheetFormatPr defaultColWidth="8.88671875" defaultRowHeight="13.2"/>
  <cols>
    <col min="1" max="1" width="2.6640625" style="121" customWidth="1"/>
    <col min="2" max="2" width="24.44140625" style="121" customWidth="1"/>
    <col min="3" max="3" width="35.109375" style="121" customWidth="1"/>
    <col min="4" max="4" width="6.88671875" style="121" customWidth="1"/>
    <col min="5" max="5" width="18.6640625" style="121" customWidth="1"/>
    <col min="6" max="6" width="38.44140625" style="121" customWidth="1"/>
    <col min="7" max="7" width="2.6640625" style="121" customWidth="1"/>
    <col min="8" max="16384" width="8.88671875" style="121"/>
  </cols>
  <sheetData>
    <row r="1" spans="1:7" ht="27.9" customHeight="1">
      <c r="A1" s="125"/>
      <c r="B1" s="125"/>
      <c r="C1" s="125"/>
      <c r="D1" s="125"/>
      <c r="E1" s="125"/>
      <c r="F1" s="125"/>
      <c r="G1" s="123"/>
    </row>
    <row r="2" spans="1:7" ht="55.5" customHeight="1">
      <c r="A2" s="124"/>
      <c r="B2" s="544" t="s">
        <v>306</v>
      </c>
      <c r="C2" s="544"/>
      <c r="D2" s="544"/>
      <c r="E2" s="544"/>
      <c r="F2" s="544"/>
      <c r="G2" s="125"/>
    </row>
    <row r="3" spans="1:7" ht="14.25" customHeight="1">
      <c r="A3" s="126"/>
      <c r="B3" s="545" t="s">
        <v>299</v>
      </c>
      <c r="C3" s="545"/>
      <c r="D3" s="545" t="s">
        <v>303</v>
      </c>
      <c r="E3" s="546"/>
      <c r="F3" s="546"/>
      <c r="G3" s="126"/>
    </row>
    <row r="4" spans="1:7" ht="16.95" customHeight="1">
      <c r="A4" s="127"/>
      <c r="B4" s="134" t="s">
        <v>292</v>
      </c>
      <c r="C4" s="135"/>
      <c r="D4" s="547" t="s">
        <v>291</v>
      </c>
      <c r="E4" s="548"/>
      <c r="F4" s="135"/>
      <c r="G4" s="127"/>
    </row>
    <row r="5" spans="1:7" ht="16.2" customHeight="1">
      <c r="A5" s="126"/>
      <c r="B5" s="128" t="s">
        <v>156</v>
      </c>
      <c r="C5" s="132"/>
      <c r="D5" s="529" t="s">
        <v>294</v>
      </c>
      <c r="E5" s="530"/>
      <c r="F5" s="132"/>
      <c r="G5" s="126"/>
    </row>
    <row r="6" spans="1:7" ht="16.95" customHeight="1">
      <c r="A6" s="127"/>
      <c r="B6" s="133" t="s">
        <v>300</v>
      </c>
      <c r="C6" s="131"/>
      <c r="D6" s="529" t="s">
        <v>293</v>
      </c>
      <c r="E6" s="530"/>
      <c r="F6" s="131"/>
      <c r="G6" s="127"/>
    </row>
    <row r="7" spans="1:7" ht="16.2" customHeight="1">
      <c r="A7" s="126"/>
      <c r="B7" s="128" t="s">
        <v>157</v>
      </c>
      <c r="C7" s="132"/>
      <c r="D7" s="511" t="s">
        <v>296</v>
      </c>
      <c r="E7" s="512"/>
      <c r="F7" s="515"/>
      <c r="G7" s="126"/>
    </row>
    <row r="8" spans="1:7" ht="16.95" customHeight="1">
      <c r="A8" s="127"/>
      <c r="B8" s="133" t="s">
        <v>290</v>
      </c>
      <c r="C8" s="131"/>
      <c r="D8" s="513"/>
      <c r="E8" s="514"/>
      <c r="F8" s="516"/>
      <c r="G8" s="127"/>
    </row>
    <row r="9" spans="1:7" ht="16.95" customHeight="1">
      <c r="A9" s="127"/>
      <c r="B9" s="133" t="s">
        <v>295</v>
      </c>
      <c r="C9" s="131"/>
      <c r="D9" s="529" t="s">
        <v>297</v>
      </c>
      <c r="E9" s="530"/>
      <c r="F9" s="131"/>
      <c r="G9" s="127"/>
    </row>
    <row r="10" spans="1:7" ht="16.2" customHeight="1">
      <c r="A10" s="126"/>
      <c r="B10" s="133" t="s">
        <v>301</v>
      </c>
      <c r="C10" s="132"/>
      <c r="D10" s="529" t="s">
        <v>298</v>
      </c>
      <c r="E10" s="530"/>
      <c r="F10" s="132"/>
      <c r="G10" s="126"/>
    </row>
    <row r="11" spans="1:7" ht="6" customHeight="1">
      <c r="A11" s="126"/>
      <c r="B11" s="520"/>
      <c r="C11" s="521"/>
      <c r="D11" s="521"/>
      <c r="E11" s="521"/>
      <c r="F11" s="522"/>
      <c r="G11" s="126"/>
    </row>
    <row r="12" spans="1:7" ht="21" customHeight="1">
      <c r="A12" s="127"/>
      <c r="B12" s="523" t="s">
        <v>158</v>
      </c>
      <c r="C12" s="524"/>
      <c r="D12" s="524"/>
      <c r="E12" s="524"/>
      <c r="F12" s="525"/>
      <c r="G12" s="127"/>
    </row>
    <row r="13" spans="1:7" ht="12.6" customHeight="1">
      <c r="A13" s="123"/>
      <c r="B13" s="526" t="s">
        <v>302</v>
      </c>
      <c r="C13" s="527"/>
      <c r="D13" s="527"/>
      <c r="E13" s="527"/>
      <c r="F13" s="528"/>
      <c r="G13" s="123"/>
    </row>
    <row r="14" spans="1:7" ht="120" customHeight="1">
      <c r="A14" s="123"/>
      <c r="B14" s="531"/>
      <c r="C14" s="532"/>
      <c r="D14" s="532"/>
      <c r="E14" s="532"/>
      <c r="F14" s="533"/>
      <c r="G14" s="123"/>
    </row>
    <row r="15" spans="1:7" ht="12.6" customHeight="1">
      <c r="A15" s="123"/>
      <c r="B15" s="526" t="s">
        <v>159</v>
      </c>
      <c r="C15" s="527"/>
      <c r="D15" s="527"/>
      <c r="E15" s="527"/>
      <c r="F15" s="528"/>
      <c r="G15" s="123"/>
    </row>
    <row r="16" spans="1:7" ht="135" customHeight="1">
      <c r="A16" s="123"/>
      <c r="B16" s="505"/>
      <c r="C16" s="506"/>
      <c r="D16" s="506"/>
      <c r="E16" s="506"/>
      <c r="F16" s="507"/>
      <c r="G16" s="123"/>
    </row>
    <row r="17" spans="1:7" ht="13.5" customHeight="1">
      <c r="A17" s="123"/>
      <c r="B17" s="535" t="s">
        <v>160</v>
      </c>
      <c r="C17" s="527"/>
      <c r="D17" s="527"/>
      <c r="E17" s="527"/>
      <c r="F17" s="528"/>
      <c r="G17" s="123"/>
    </row>
    <row r="18" spans="1:7" ht="78" customHeight="1">
      <c r="A18" s="123"/>
      <c r="B18" s="508"/>
      <c r="C18" s="509"/>
      <c r="D18" s="509"/>
      <c r="E18" s="509"/>
      <c r="F18" s="510"/>
      <c r="G18" s="123"/>
    </row>
    <row r="19" spans="1:7" ht="21" customHeight="1">
      <c r="A19" s="123"/>
      <c r="B19" s="536" t="s">
        <v>161</v>
      </c>
      <c r="C19" s="537"/>
      <c r="D19" s="537"/>
      <c r="E19" s="537"/>
      <c r="F19" s="538"/>
      <c r="G19" s="123"/>
    </row>
    <row r="20" spans="1:7" ht="70.95" customHeight="1">
      <c r="A20" s="123"/>
      <c r="B20" s="517"/>
      <c r="C20" s="518"/>
      <c r="D20" s="518"/>
      <c r="E20" s="518"/>
      <c r="F20" s="519"/>
      <c r="G20" s="123"/>
    </row>
    <row r="21" spans="1:7" ht="27.9" customHeight="1">
      <c r="A21" s="127"/>
      <c r="B21" s="539" t="s">
        <v>304</v>
      </c>
      <c r="C21" s="540"/>
      <c r="D21" s="541"/>
      <c r="E21" s="138" t="s">
        <v>162</v>
      </c>
      <c r="F21" s="137"/>
      <c r="G21" s="127"/>
    </row>
    <row r="22" spans="1:7" ht="37.5" customHeight="1">
      <c r="A22" s="126"/>
      <c r="B22" s="136" t="s">
        <v>163</v>
      </c>
      <c r="C22" s="542"/>
      <c r="D22" s="543"/>
      <c r="E22" s="138" t="s">
        <v>305</v>
      </c>
      <c r="F22" s="139"/>
      <c r="G22" s="126"/>
    </row>
    <row r="23" spans="1:7" ht="13.5" customHeight="1">
      <c r="A23" s="534" t="s">
        <v>164</v>
      </c>
      <c r="B23" s="534"/>
      <c r="C23" s="534"/>
      <c r="D23" s="534"/>
      <c r="E23" s="534"/>
      <c r="F23" s="534"/>
      <c r="G23" s="534"/>
    </row>
    <row r="24" spans="1:7">
      <c r="A24" s="140"/>
      <c r="B24" s="140"/>
      <c r="C24" s="140"/>
      <c r="D24" s="140"/>
      <c r="E24" s="140"/>
      <c r="F24" s="140"/>
      <c r="G24" s="140"/>
    </row>
    <row r="25" spans="1:7">
      <c r="A25" s="140"/>
      <c r="B25" s="140"/>
      <c r="C25" s="140"/>
      <c r="D25" s="140"/>
      <c r="E25" s="140"/>
      <c r="F25" s="140"/>
      <c r="G25" s="140"/>
    </row>
    <row r="26" spans="1:7">
      <c r="A26" s="140"/>
      <c r="B26" s="140"/>
      <c r="C26" s="140"/>
      <c r="D26" s="140"/>
      <c r="E26" s="140"/>
      <c r="F26" s="140"/>
      <c r="G26" s="140"/>
    </row>
    <row r="27" spans="1:7">
      <c r="A27" s="140"/>
      <c r="B27" s="140"/>
      <c r="C27" s="140"/>
      <c r="D27" s="140"/>
      <c r="E27" s="140"/>
      <c r="F27" s="140"/>
      <c r="G27" s="140"/>
    </row>
    <row r="28" spans="1:7">
      <c r="A28" s="140"/>
      <c r="B28" s="140"/>
      <c r="C28" s="140"/>
      <c r="D28" s="140"/>
      <c r="E28" s="140"/>
      <c r="F28" s="140"/>
      <c r="G28" s="140"/>
    </row>
  </sheetData>
  <mergeCells count="23">
    <mergeCell ref="B2:F2"/>
    <mergeCell ref="B3:C3"/>
    <mergeCell ref="D3:F3"/>
    <mergeCell ref="D6:E6"/>
    <mergeCell ref="D4:E4"/>
    <mergeCell ref="D5:E5"/>
    <mergeCell ref="A23:G23"/>
    <mergeCell ref="B17:F17"/>
    <mergeCell ref="B19:F19"/>
    <mergeCell ref="B21:D21"/>
    <mergeCell ref="C22:D22"/>
    <mergeCell ref="B16:F16"/>
    <mergeCell ref="B18:F18"/>
    <mergeCell ref="D7:E8"/>
    <mergeCell ref="F7:F8"/>
    <mergeCell ref="B20:F20"/>
    <mergeCell ref="B11:F11"/>
    <mergeCell ref="B12:F12"/>
    <mergeCell ref="B13:F13"/>
    <mergeCell ref="D9:E9"/>
    <mergeCell ref="D10:E10"/>
    <mergeCell ref="B15:F15"/>
    <mergeCell ref="B14:F14"/>
  </mergeCells>
  <pageMargins left="0.25" right="0.25" top="0.75" bottom="0.75" header="0.3" footer="0.3"/>
  <pageSetup scale="80" orientation="portrait" r:id="rId1"/>
  <headerFooter>
    <oddHeader>&amp;L&amp;"Calibri"&amp;10&amp;K000000 General Business - Tenneco Confidential&amp;1#_x000D_</oddHead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2</xdr:col>
                    <xdr:colOff>342900</xdr:colOff>
                    <xdr:row>19</xdr:row>
                    <xdr:rowOff>883920</xdr:rowOff>
                  </from>
                  <to>
                    <xdr:col>2</xdr:col>
                    <xdr:colOff>868680</xdr:colOff>
                    <xdr:row>20</xdr:row>
                    <xdr:rowOff>213360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2</xdr:col>
                    <xdr:colOff>815340</xdr:colOff>
                    <xdr:row>19</xdr:row>
                    <xdr:rowOff>883920</xdr:rowOff>
                  </from>
                  <to>
                    <xdr:col>2</xdr:col>
                    <xdr:colOff>1325880</xdr:colOff>
                    <xdr:row>20</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56"/>
  <sheetViews>
    <sheetView showGridLines="0" zoomScale="50" zoomScaleNormal="50" workbookViewId="0">
      <selection activeCell="F21" sqref="F21"/>
    </sheetView>
  </sheetViews>
  <sheetFormatPr defaultColWidth="8.88671875" defaultRowHeight="20.399999999999999"/>
  <cols>
    <col min="1" max="1" width="21.6640625" style="80" customWidth="1"/>
    <col min="2" max="2" width="11.33203125" style="80" customWidth="1"/>
    <col min="3" max="3" width="17" style="80" customWidth="1"/>
    <col min="4" max="4" width="24.44140625" style="80" customWidth="1"/>
    <col min="5" max="5" width="95.5546875" style="112" customWidth="1"/>
    <col min="6" max="6" width="12.5546875" style="80" customWidth="1"/>
    <col min="7" max="7" width="26.33203125" style="80" customWidth="1"/>
    <col min="8" max="8" width="4" style="80" customWidth="1"/>
    <col min="9" max="12" width="13.44140625" style="80" customWidth="1"/>
    <col min="13" max="13" width="67.6640625" style="80" hidden="1" customWidth="1"/>
    <col min="14" max="16384" width="8.88671875" style="80"/>
  </cols>
  <sheetData>
    <row r="1" spans="1:15" s="68" customFormat="1" ht="59.4" customHeight="1" thickBot="1">
      <c r="A1" s="62"/>
      <c r="B1" s="63"/>
      <c r="C1" s="63"/>
      <c r="D1" s="64" t="s">
        <v>165</v>
      </c>
      <c r="E1" s="65"/>
      <c r="F1" s="64"/>
      <c r="G1" s="64"/>
      <c r="H1" s="64"/>
      <c r="I1" s="64"/>
      <c r="J1" s="64"/>
      <c r="K1" s="64"/>
      <c r="L1" s="66"/>
      <c r="M1" s="67"/>
    </row>
    <row r="2" spans="1:15" s="73" customFormat="1" ht="31.2" customHeight="1">
      <c r="A2" s="69"/>
      <c r="B2" s="70" t="s">
        <v>166</v>
      </c>
      <c r="C2" s="70"/>
      <c r="D2" s="71" t="s">
        <v>167</v>
      </c>
      <c r="E2" s="72"/>
      <c r="H2" s="74" t="s">
        <v>168</v>
      </c>
      <c r="I2" s="549"/>
      <c r="J2" s="549"/>
      <c r="K2" s="74" t="s">
        <v>169</v>
      </c>
      <c r="L2" s="75">
        <f ca="1">TODAY()</f>
        <v>45887</v>
      </c>
    </row>
    <row r="3" spans="1:15" ht="42" customHeight="1">
      <c r="A3" s="76" t="s">
        <v>170</v>
      </c>
      <c r="B3" s="76" t="s">
        <v>171</v>
      </c>
      <c r="C3" s="76" t="s">
        <v>172</v>
      </c>
      <c r="D3" s="76" t="s">
        <v>173</v>
      </c>
      <c r="E3" s="77" t="s">
        <v>174</v>
      </c>
      <c r="F3" s="76" t="s">
        <v>175</v>
      </c>
      <c r="G3" s="78" t="s">
        <v>176</v>
      </c>
      <c r="H3" s="76" t="s">
        <v>177</v>
      </c>
      <c r="I3" s="79" t="s">
        <v>178</v>
      </c>
      <c r="J3" s="79" t="s">
        <v>179</v>
      </c>
      <c r="K3" s="79" t="s">
        <v>180</v>
      </c>
      <c r="L3" s="79" t="s">
        <v>181</v>
      </c>
      <c r="O3" s="80" t="s">
        <v>182</v>
      </c>
    </row>
    <row r="4" spans="1:15" ht="37.200000000000003" customHeight="1">
      <c r="A4" s="81" t="s">
        <v>183</v>
      </c>
      <c r="B4" s="82" t="s">
        <v>184</v>
      </c>
      <c r="C4" s="83" t="s">
        <v>185</v>
      </c>
      <c r="D4" s="84" t="s">
        <v>186</v>
      </c>
      <c r="E4" s="85" t="s">
        <v>187</v>
      </c>
      <c r="F4" s="86"/>
      <c r="G4" s="83" t="s">
        <v>188</v>
      </c>
      <c r="H4" s="87"/>
      <c r="I4" s="88"/>
      <c r="J4" s="88"/>
      <c r="K4" s="88"/>
      <c r="L4" s="89"/>
      <c r="M4" s="90"/>
    </row>
    <row r="5" spans="1:15" ht="92.4" customHeight="1">
      <c r="A5" s="81" t="s">
        <v>189</v>
      </c>
      <c r="B5" s="82" t="s">
        <v>184</v>
      </c>
      <c r="C5" s="83" t="s">
        <v>190</v>
      </c>
      <c r="D5" s="84" t="s">
        <v>191</v>
      </c>
      <c r="E5" s="85" t="s">
        <v>192</v>
      </c>
      <c r="F5" s="86"/>
      <c r="G5" s="83" t="s">
        <v>188</v>
      </c>
      <c r="H5" s="91"/>
      <c r="I5" s="88"/>
      <c r="J5" s="88"/>
      <c r="K5" s="88"/>
      <c r="L5" s="89"/>
      <c r="M5" s="92"/>
    </row>
    <row r="6" spans="1:15" ht="75" customHeight="1">
      <c r="A6" s="81" t="s">
        <v>193</v>
      </c>
      <c r="B6" s="82" t="s">
        <v>184</v>
      </c>
      <c r="C6" s="83">
        <v>6.15</v>
      </c>
      <c r="D6" s="84" t="s">
        <v>194</v>
      </c>
      <c r="E6" s="85" t="s">
        <v>195</v>
      </c>
      <c r="F6" s="86"/>
      <c r="G6" s="83" t="s">
        <v>196</v>
      </c>
      <c r="H6" s="91"/>
      <c r="I6" s="88"/>
      <c r="J6" s="88"/>
      <c r="K6" s="88"/>
      <c r="L6" s="89"/>
      <c r="M6" s="92"/>
    </row>
    <row r="7" spans="1:15" ht="55.2" customHeight="1">
      <c r="A7" s="81" t="s">
        <v>197</v>
      </c>
      <c r="B7" s="82" t="s">
        <v>184</v>
      </c>
      <c r="C7" s="83" t="s">
        <v>198</v>
      </c>
      <c r="D7" s="84" t="s">
        <v>199</v>
      </c>
      <c r="E7" s="85" t="s">
        <v>200</v>
      </c>
      <c r="F7" s="86"/>
      <c r="G7" s="83" t="s">
        <v>201</v>
      </c>
      <c r="H7" s="91"/>
      <c r="I7" s="88"/>
      <c r="J7" s="88"/>
      <c r="K7" s="88"/>
      <c r="L7" s="89"/>
      <c r="M7" s="92"/>
    </row>
    <row r="8" spans="1:15" ht="34.200000000000003" customHeight="1">
      <c r="A8" s="81" t="s">
        <v>202</v>
      </c>
      <c r="B8" s="82" t="s">
        <v>184</v>
      </c>
      <c r="C8" s="83" t="s">
        <v>198</v>
      </c>
      <c r="D8" s="84" t="s">
        <v>203</v>
      </c>
      <c r="E8" s="85" t="s">
        <v>204</v>
      </c>
      <c r="F8" s="86"/>
      <c r="G8" s="83" t="s">
        <v>205</v>
      </c>
      <c r="H8" s="91"/>
      <c r="I8" s="88"/>
      <c r="J8" s="88"/>
      <c r="K8" s="88"/>
      <c r="L8" s="89"/>
      <c r="M8" s="92"/>
    </row>
    <row r="9" spans="1:15" ht="42" customHeight="1">
      <c r="A9" s="81" t="s">
        <v>206</v>
      </c>
      <c r="B9" s="82" t="s">
        <v>184</v>
      </c>
      <c r="C9" s="83" t="s">
        <v>207</v>
      </c>
      <c r="D9" s="84" t="s">
        <v>208</v>
      </c>
      <c r="E9" s="93" t="s">
        <v>209</v>
      </c>
      <c r="F9" s="86"/>
      <c r="G9" s="83" t="s">
        <v>210</v>
      </c>
      <c r="H9" s="91"/>
      <c r="I9" s="88"/>
      <c r="J9" s="88"/>
      <c r="K9" s="88"/>
      <c r="L9" s="89"/>
      <c r="M9" s="92"/>
    </row>
    <row r="10" spans="1:15" ht="39" customHeight="1">
      <c r="A10" s="81" t="s">
        <v>211</v>
      </c>
      <c r="B10" s="82" t="s">
        <v>184</v>
      </c>
      <c r="C10" s="83" t="s">
        <v>207</v>
      </c>
      <c r="D10" s="84" t="s">
        <v>208</v>
      </c>
      <c r="E10" s="93" t="s">
        <v>212</v>
      </c>
      <c r="F10" s="86"/>
      <c r="G10" s="83" t="s">
        <v>210</v>
      </c>
      <c r="H10" s="91"/>
      <c r="I10" s="88"/>
      <c r="J10" s="88"/>
      <c r="K10" s="88"/>
      <c r="L10" s="89"/>
      <c r="M10" s="92"/>
    </row>
    <row r="11" spans="1:15" ht="83.4" customHeight="1">
      <c r="A11" s="81" t="s">
        <v>213</v>
      </c>
      <c r="B11" s="82" t="s">
        <v>184</v>
      </c>
      <c r="C11" s="83" t="s">
        <v>214</v>
      </c>
      <c r="D11" s="84" t="s">
        <v>215</v>
      </c>
      <c r="E11" s="93" t="s">
        <v>216</v>
      </c>
      <c r="F11" s="86"/>
      <c r="G11" s="83" t="s">
        <v>188</v>
      </c>
      <c r="H11" s="91"/>
      <c r="I11" s="88"/>
      <c r="J11" s="88"/>
      <c r="K11" s="88"/>
      <c r="L11" s="89"/>
      <c r="M11" s="94"/>
    </row>
    <row r="12" spans="1:15" ht="37.200000000000003" customHeight="1">
      <c r="A12" s="81" t="s">
        <v>217</v>
      </c>
      <c r="B12" s="82" t="s">
        <v>184</v>
      </c>
      <c r="C12" s="83" t="s">
        <v>218</v>
      </c>
      <c r="D12" s="84" t="s">
        <v>219</v>
      </c>
      <c r="E12" s="93" t="s">
        <v>220</v>
      </c>
      <c r="F12" s="95"/>
      <c r="G12" s="83" t="s">
        <v>221</v>
      </c>
      <c r="H12" s="91"/>
      <c r="I12" s="88"/>
      <c r="J12" s="88"/>
      <c r="K12" s="88"/>
      <c r="L12" s="89"/>
      <c r="M12" s="94"/>
    </row>
    <row r="13" spans="1:15" ht="37.200000000000003" customHeight="1">
      <c r="A13" s="81" t="s">
        <v>222</v>
      </c>
      <c r="B13" s="82" t="s">
        <v>184</v>
      </c>
      <c r="C13" s="83" t="s">
        <v>223</v>
      </c>
      <c r="D13" s="84" t="s">
        <v>224</v>
      </c>
      <c r="E13" s="93" t="s">
        <v>225</v>
      </c>
      <c r="F13" s="95"/>
      <c r="G13" s="83" t="s">
        <v>188</v>
      </c>
      <c r="H13" s="91"/>
      <c r="I13" s="88"/>
      <c r="J13" s="88"/>
      <c r="K13" s="88"/>
      <c r="L13" s="89"/>
      <c r="M13" s="94"/>
    </row>
    <row r="14" spans="1:15" ht="37.200000000000003" customHeight="1">
      <c r="A14" s="81" t="s">
        <v>226</v>
      </c>
      <c r="B14" s="82" t="s">
        <v>184</v>
      </c>
      <c r="C14" s="83" t="s">
        <v>227</v>
      </c>
      <c r="D14" s="84" t="s">
        <v>228</v>
      </c>
      <c r="E14" s="93" t="s">
        <v>229</v>
      </c>
      <c r="F14" s="95"/>
      <c r="G14" s="83" t="s">
        <v>188</v>
      </c>
      <c r="H14" s="91"/>
      <c r="I14" s="88"/>
      <c r="J14" s="88"/>
      <c r="K14" s="88"/>
      <c r="L14" s="89"/>
      <c r="M14" s="94"/>
    </row>
    <row r="15" spans="1:15" ht="58.2" customHeight="1">
      <c r="A15" s="81" t="s">
        <v>230</v>
      </c>
      <c r="B15" s="82" t="s">
        <v>184</v>
      </c>
      <c r="C15" s="83" t="s">
        <v>231</v>
      </c>
      <c r="D15" s="84" t="s">
        <v>232</v>
      </c>
      <c r="E15" s="93" t="s">
        <v>233</v>
      </c>
      <c r="G15" s="83" t="s">
        <v>234</v>
      </c>
      <c r="H15" s="91"/>
      <c r="I15" s="88"/>
      <c r="J15" s="88"/>
      <c r="K15" s="88"/>
      <c r="L15" s="89"/>
      <c r="M15" s="94"/>
    </row>
    <row r="16" spans="1:15" ht="34.200000000000003" customHeight="1">
      <c r="A16" s="81" t="s">
        <v>235</v>
      </c>
      <c r="B16" s="82" t="s">
        <v>184</v>
      </c>
      <c r="C16" s="83" t="s">
        <v>231</v>
      </c>
      <c r="D16" s="84" t="s">
        <v>232</v>
      </c>
      <c r="E16" s="93" t="s">
        <v>233</v>
      </c>
      <c r="G16" s="83" t="s">
        <v>236</v>
      </c>
      <c r="H16" s="91"/>
      <c r="I16" s="88"/>
      <c r="J16" s="88"/>
      <c r="K16" s="88"/>
      <c r="L16" s="89"/>
      <c r="M16" s="92"/>
    </row>
    <row r="17" spans="1:15" ht="43.95" customHeight="1">
      <c r="A17" s="81" t="s">
        <v>237</v>
      </c>
      <c r="B17" s="82" t="s">
        <v>184</v>
      </c>
      <c r="C17" s="83" t="s">
        <v>238</v>
      </c>
      <c r="D17" s="84" t="s">
        <v>232</v>
      </c>
      <c r="E17" s="93" t="s">
        <v>239</v>
      </c>
      <c r="F17" s="86"/>
      <c r="G17" s="83" t="s">
        <v>210</v>
      </c>
      <c r="H17" s="91"/>
      <c r="I17" s="88"/>
      <c r="J17" s="88"/>
      <c r="K17" s="88"/>
      <c r="L17" s="89"/>
      <c r="M17" s="90"/>
    </row>
    <row r="18" spans="1:15" ht="37.200000000000003" customHeight="1">
      <c r="A18" s="81" t="s">
        <v>240</v>
      </c>
      <c r="B18" s="82" t="s">
        <v>184</v>
      </c>
      <c r="C18" s="83" t="s">
        <v>241</v>
      </c>
      <c r="D18" s="84" t="s">
        <v>242</v>
      </c>
      <c r="E18" s="84" t="s">
        <v>243</v>
      </c>
      <c r="F18" s="93"/>
      <c r="G18" s="83" t="s">
        <v>210</v>
      </c>
      <c r="H18" s="83"/>
      <c r="I18" s="88"/>
      <c r="J18" s="88"/>
      <c r="K18" s="88"/>
      <c r="L18" s="89"/>
      <c r="M18" s="92"/>
    </row>
    <row r="19" spans="1:15" ht="37.200000000000003" customHeight="1">
      <c r="A19" s="81" t="s">
        <v>244</v>
      </c>
      <c r="B19" s="82" t="s">
        <v>184</v>
      </c>
      <c r="C19" s="83" t="s">
        <v>245</v>
      </c>
      <c r="D19" s="84" t="s">
        <v>246</v>
      </c>
      <c r="E19" s="84" t="s">
        <v>247</v>
      </c>
      <c r="F19" s="93"/>
      <c r="G19" s="83" t="s">
        <v>248</v>
      </c>
      <c r="H19" s="83"/>
      <c r="I19" s="88"/>
      <c r="J19" s="88"/>
      <c r="K19" s="88"/>
      <c r="L19" s="89"/>
      <c r="M19" s="92"/>
    </row>
    <row r="20" spans="1:15" ht="36" customHeight="1">
      <c r="A20" s="81"/>
      <c r="B20" s="82"/>
      <c r="C20" s="83"/>
      <c r="D20" s="84"/>
      <c r="E20" s="93"/>
      <c r="F20" s="86"/>
      <c r="G20" s="83"/>
      <c r="H20" s="91"/>
      <c r="I20" s="88"/>
      <c r="J20" s="88"/>
      <c r="K20" s="88"/>
      <c r="L20" s="89"/>
      <c r="M20" s="90"/>
      <c r="O20" s="96"/>
    </row>
    <row r="21" spans="1:15" ht="25.2" customHeight="1">
      <c r="A21" s="81"/>
      <c r="B21" s="82"/>
      <c r="C21" s="83"/>
      <c r="D21" s="84"/>
      <c r="E21" s="93"/>
      <c r="F21" s="86"/>
      <c r="G21" s="83"/>
      <c r="H21" s="87"/>
      <c r="I21" s="88"/>
      <c r="J21" s="88"/>
      <c r="K21" s="88"/>
      <c r="L21" s="89"/>
      <c r="M21" s="90"/>
    </row>
    <row r="22" spans="1:15" ht="25.2" customHeight="1">
      <c r="A22" s="81"/>
      <c r="B22" s="82"/>
      <c r="C22" s="83"/>
      <c r="D22" s="84"/>
      <c r="E22" s="84"/>
      <c r="F22" s="86"/>
      <c r="G22" s="83"/>
      <c r="H22" s="87"/>
      <c r="I22" s="88"/>
      <c r="J22" s="88"/>
      <c r="K22" s="88"/>
      <c r="L22" s="89"/>
      <c r="M22" s="92"/>
    </row>
    <row r="23" spans="1:15" ht="25.2" customHeight="1">
      <c r="A23" s="81"/>
      <c r="B23" s="82"/>
      <c r="C23" s="83"/>
      <c r="D23" s="84"/>
      <c r="E23" s="84"/>
      <c r="F23" s="86"/>
      <c r="G23" s="83"/>
      <c r="H23" s="87"/>
      <c r="I23" s="88"/>
      <c r="J23" s="88"/>
      <c r="K23" s="88"/>
      <c r="L23" s="89"/>
      <c r="M23" s="92"/>
    </row>
    <row r="24" spans="1:15" ht="25.2" customHeight="1">
      <c r="A24" s="81"/>
      <c r="B24" s="82"/>
      <c r="C24" s="83"/>
      <c r="D24" s="84"/>
      <c r="E24" s="85"/>
      <c r="F24" s="86"/>
      <c r="G24" s="83"/>
      <c r="H24" s="87"/>
      <c r="I24" s="88"/>
      <c r="J24" s="88"/>
      <c r="K24" s="88"/>
      <c r="L24" s="89"/>
      <c r="M24" s="92"/>
    </row>
    <row r="25" spans="1:15" ht="25.2" customHeight="1">
      <c r="A25" s="81"/>
      <c r="B25" s="82"/>
      <c r="C25" s="82"/>
      <c r="D25" s="97"/>
      <c r="E25" s="84"/>
      <c r="F25" s="98"/>
      <c r="G25" s="81"/>
      <c r="H25" s="87"/>
      <c r="I25" s="88"/>
      <c r="J25" s="88"/>
      <c r="K25" s="88"/>
      <c r="L25" s="89"/>
      <c r="M25" s="90"/>
    </row>
    <row r="26" spans="1:15" ht="25.2" customHeight="1">
      <c r="A26" s="81"/>
      <c r="B26" s="82"/>
      <c r="C26" s="82"/>
      <c r="D26" s="97"/>
      <c r="E26" s="84"/>
      <c r="F26" s="98"/>
      <c r="G26" s="81"/>
      <c r="H26" s="87"/>
      <c r="I26" s="88"/>
      <c r="J26" s="88"/>
      <c r="K26" s="88"/>
      <c r="L26" s="89"/>
      <c r="M26" s="92"/>
    </row>
    <row r="27" spans="1:15" ht="25.2" customHeight="1">
      <c r="A27" s="81"/>
      <c r="B27" s="82"/>
      <c r="C27" s="82"/>
      <c r="D27" s="99"/>
      <c r="E27" s="84"/>
      <c r="F27" s="98"/>
      <c r="G27" s="81"/>
      <c r="H27" s="87"/>
      <c r="I27" s="88"/>
      <c r="J27" s="88"/>
      <c r="K27" s="88"/>
      <c r="L27" s="89"/>
      <c r="M27" s="92"/>
    </row>
    <row r="28" spans="1:15" ht="25.2" customHeight="1">
      <c r="A28" s="81"/>
      <c r="B28" s="82"/>
      <c r="C28" s="82"/>
      <c r="D28" s="97"/>
      <c r="E28" s="84"/>
      <c r="F28" s="98"/>
      <c r="G28" s="81"/>
      <c r="H28" s="87"/>
      <c r="I28" s="88"/>
      <c r="J28" s="88"/>
      <c r="K28" s="88"/>
      <c r="L28" s="89"/>
      <c r="M28" s="92"/>
    </row>
    <row r="29" spans="1:15" ht="25.2" customHeight="1">
      <c r="A29" s="81"/>
      <c r="B29" s="82"/>
      <c r="C29" s="82"/>
      <c r="D29" s="97"/>
      <c r="E29" s="84"/>
      <c r="F29" s="98"/>
      <c r="G29" s="81"/>
      <c r="H29" s="87"/>
      <c r="I29" s="88"/>
      <c r="J29" s="88"/>
      <c r="K29" s="88"/>
      <c r="L29" s="89"/>
      <c r="M29" s="92"/>
    </row>
    <row r="30" spans="1:15" ht="25.2" customHeight="1">
      <c r="A30" s="81"/>
      <c r="B30" s="82"/>
      <c r="C30" s="82"/>
      <c r="D30" s="97"/>
      <c r="E30" s="84"/>
      <c r="F30" s="98"/>
      <c r="G30" s="81"/>
      <c r="H30" s="87"/>
      <c r="I30" s="88"/>
      <c r="J30" s="88"/>
      <c r="K30" s="88"/>
      <c r="L30" s="89"/>
      <c r="M30" s="92"/>
    </row>
    <row r="31" spans="1:15" ht="25.2" customHeight="1">
      <c r="A31" s="81"/>
      <c r="B31" s="82"/>
      <c r="C31" s="82"/>
      <c r="D31" s="97"/>
      <c r="E31" s="84"/>
      <c r="F31" s="98"/>
      <c r="G31" s="81"/>
      <c r="H31" s="87"/>
      <c r="I31" s="88"/>
      <c r="J31" s="88"/>
      <c r="K31" s="88"/>
      <c r="L31" s="89"/>
      <c r="M31" s="92"/>
    </row>
    <row r="32" spans="1:15" ht="25.2" customHeight="1">
      <c r="A32" s="81"/>
      <c r="B32" s="82"/>
      <c r="C32" s="82"/>
      <c r="D32" s="97"/>
      <c r="E32" s="84"/>
      <c r="F32" s="98"/>
      <c r="G32" s="81"/>
      <c r="H32" s="87"/>
      <c r="I32" s="88"/>
      <c r="J32" s="88"/>
      <c r="K32" s="88"/>
      <c r="L32" s="89"/>
      <c r="M32" s="92"/>
    </row>
    <row r="33" spans="1:13" ht="25.2" customHeight="1">
      <c r="A33" s="81"/>
      <c r="B33" s="82"/>
      <c r="C33" s="82"/>
      <c r="D33" s="97"/>
      <c r="E33" s="84"/>
      <c r="F33" s="98"/>
      <c r="G33" s="81"/>
      <c r="H33" s="87"/>
      <c r="I33" s="88"/>
      <c r="J33" s="88"/>
      <c r="K33" s="88"/>
      <c r="L33" s="89"/>
      <c r="M33" s="90"/>
    </row>
    <row r="34" spans="1:13" ht="25.2" customHeight="1">
      <c r="A34" s="81"/>
      <c r="B34" s="82"/>
      <c r="C34" s="82"/>
      <c r="D34" s="97"/>
      <c r="E34" s="84"/>
      <c r="F34" s="98"/>
      <c r="G34" s="81"/>
      <c r="H34" s="87"/>
      <c r="I34" s="88"/>
      <c r="J34" s="88"/>
      <c r="K34" s="88"/>
      <c r="L34" s="89"/>
      <c r="M34" s="90"/>
    </row>
    <row r="35" spans="1:13" ht="25.2" customHeight="1">
      <c r="A35" s="81"/>
      <c r="B35" s="82"/>
      <c r="C35" s="82"/>
      <c r="D35" s="97"/>
      <c r="E35" s="84"/>
      <c r="F35" s="98"/>
      <c r="G35" s="81"/>
      <c r="H35" s="87"/>
      <c r="I35" s="88"/>
      <c r="J35" s="88"/>
      <c r="K35" s="88"/>
      <c r="L35" s="89"/>
      <c r="M35" s="100"/>
    </row>
    <row r="36" spans="1:13" ht="25.2" customHeight="1">
      <c r="A36" s="81"/>
      <c r="B36" s="82"/>
      <c r="C36" s="82"/>
      <c r="D36" s="97"/>
      <c r="E36" s="84"/>
      <c r="F36" s="98"/>
      <c r="G36" s="81"/>
      <c r="H36" s="87"/>
      <c r="I36" s="88"/>
      <c r="J36" s="88"/>
      <c r="K36" s="88"/>
      <c r="L36" s="89"/>
      <c r="M36" s="92"/>
    </row>
    <row r="37" spans="1:13" ht="25.2" customHeight="1">
      <c r="A37" s="81"/>
      <c r="B37" s="82"/>
      <c r="C37" s="82"/>
      <c r="D37" s="97"/>
      <c r="E37" s="84"/>
      <c r="F37" s="98"/>
      <c r="G37" s="81"/>
      <c r="H37" s="87"/>
      <c r="I37" s="88"/>
      <c r="J37" s="88"/>
      <c r="K37" s="88"/>
      <c r="L37" s="89"/>
      <c r="M37" s="92"/>
    </row>
    <row r="38" spans="1:13" ht="25.2" customHeight="1">
      <c r="A38" s="81"/>
      <c r="B38" s="82"/>
      <c r="C38" s="82"/>
      <c r="D38" s="97"/>
      <c r="E38" s="84"/>
      <c r="F38" s="98"/>
      <c r="G38" s="81"/>
      <c r="H38" s="87"/>
      <c r="I38" s="88"/>
      <c r="J38" s="88"/>
      <c r="K38" s="88"/>
      <c r="L38" s="89"/>
      <c r="M38" s="90"/>
    </row>
    <row r="39" spans="1:13" ht="25.2" customHeight="1">
      <c r="A39" s="81"/>
      <c r="B39" s="82"/>
      <c r="C39" s="82"/>
      <c r="D39" s="98"/>
      <c r="E39" s="84"/>
      <c r="F39" s="98"/>
      <c r="G39" s="81"/>
      <c r="H39" s="87"/>
      <c r="I39" s="88"/>
      <c r="J39" s="88"/>
      <c r="K39" s="88"/>
      <c r="L39" s="89"/>
      <c r="M39" s="92"/>
    </row>
    <row r="40" spans="1:13" ht="25.2" customHeight="1">
      <c r="A40" s="81"/>
      <c r="B40" s="82"/>
      <c r="C40" s="82"/>
      <c r="D40" s="98"/>
      <c r="E40" s="84"/>
      <c r="F40" s="98"/>
      <c r="G40" s="81"/>
      <c r="H40" s="87"/>
      <c r="I40" s="88"/>
      <c r="J40" s="88"/>
      <c r="K40" s="88"/>
      <c r="L40" s="89"/>
      <c r="M40" s="92"/>
    </row>
    <row r="41" spans="1:13" ht="25.2" customHeight="1">
      <c r="A41" s="81"/>
      <c r="B41" s="82"/>
      <c r="C41" s="82"/>
      <c r="D41" s="98"/>
      <c r="E41" s="83"/>
      <c r="F41" s="81"/>
      <c r="G41" s="81"/>
      <c r="H41" s="87"/>
      <c r="I41" s="88"/>
      <c r="J41" s="88"/>
      <c r="K41" s="88"/>
      <c r="L41" s="89"/>
      <c r="M41" s="90"/>
    </row>
    <row r="42" spans="1:13" ht="25.2" customHeight="1">
      <c r="A42" s="81"/>
      <c r="B42" s="82"/>
      <c r="C42" s="82"/>
      <c r="D42" s="98"/>
      <c r="E42" s="83"/>
      <c r="F42" s="81"/>
      <c r="G42" s="81"/>
      <c r="H42" s="87"/>
      <c r="I42" s="88"/>
      <c r="J42" s="88"/>
      <c r="K42" s="88"/>
      <c r="L42" s="89"/>
      <c r="M42" s="90"/>
    </row>
    <row r="43" spans="1:13" ht="25.2" customHeight="1">
      <c r="A43" s="81"/>
      <c r="B43" s="82"/>
      <c r="C43" s="82"/>
      <c r="D43" s="98"/>
      <c r="E43" s="101"/>
      <c r="F43" s="98"/>
      <c r="G43" s="81"/>
      <c r="H43" s="87"/>
      <c r="I43" s="88"/>
      <c r="J43" s="88"/>
      <c r="K43" s="88"/>
      <c r="L43" s="89"/>
      <c r="M43" s="90"/>
    </row>
    <row r="44" spans="1:13" ht="25.2" customHeight="1">
      <c r="A44" s="81"/>
      <c r="B44" s="82"/>
      <c r="C44" s="82"/>
      <c r="D44" s="98"/>
      <c r="E44" s="101"/>
      <c r="F44" s="98"/>
      <c r="G44" s="81"/>
      <c r="H44" s="87"/>
      <c r="I44" s="88"/>
      <c r="J44" s="88"/>
      <c r="K44" s="88"/>
      <c r="L44" s="89"/>
      <c r="M44" s="92"/>
    </row>
    <row r="45" spans="1:13" ht="25.2" customHeight="1">
      <c r="A45" s="81"/>
      <c r="B45" s="82"/>
      <c r="C45" s="82"/>
      <c r="D45" s="98"/>
      <c r="E45" s="102"/>
      <c r="F45" s="98"/>
      <c r="G45" s="81"/>
      <c r="H45" s="87"/>
      <c r="I45" s="88"/>
      <c r="J45" s="88"/>
      <c r="K45" s="88"/>
      <c r="L45" s="89"/>
      <c r="M45" s="92"/>
    </row>
    <row r="46" spans="1:13" ht="25.2" customHeight="1">
      <c r="A46" s="81"/>
      <c r="B46" s="82"/>
      <c r="C46" s="82"/>
      <c r="D46" s="98"/>
      <c r="E46" s="102"/>
      <c r="F46" s="98"/>
      <c r="G46" s="81"/>
      <c r="H46" s="87"/>
      <c r="I46" s="88"/>
      <c r="J46" s="88"/>
      <c r="K46" s="88"/>
      <c r="L46" s="89"/>
      <c r="M46" s="92"/>
    </row>
    <row r="47" spans="1:13" ht="25.2" customHeight="1">
      <c r="A47" s="81"/>
      <c r="B47" s="82"/>
      <c r="C47" s="82"/>
      <c r="D47" s="98"/>
      <c r="E47" s="102"/>
      <c r="F47" s="98"/>
      <c r="G47" s="81"/>
      <c r="H47" s="87"/>
      <c r="I47" s="88"/>
      <c r="J47" s="88"/>
      <c r="K47" s="88"/>
      <c r="L47" s="89"/>
      <c r="M47" s="92"/>
    </row>
    <row r="48" spans="1:13" ht="25.2" customHeight="1">
      <c r="A48" s="81"/>
      <c r="B48" s="82"/>
      <c r="C48" s="82"/>
      <c r="D48" s="98"/>
      <c r="E48" s="102"/>
      <c r="F48" s="98"/>
      <c r="G48" s="81"/>
      <c r="H48" s="87"/>
      <c r="I48" s="88"/>
      <c r="J48" s="88"/>
      <c r="K48" s="88"/>
      <c r="L48" s="89"/>
      <c r="M48" s="90"/>
    </row>
    <row r="49" spans="1:13" ht="25.2" customHeight="1">
      <c r="A49" s="81"/>
      <c r="B49" s="82"/>
      <c r="C49" s="82"/>
      <c r="D49" s="98"/>
      <c r="E49" s="102"/>
      <c r="F49" s="98"/>
      <c r="G49" s="81"/>
      <c r="H49" s="87"/>
      <c r="I49" s="88"/>
      <c r="J49" s="88"/>
      <c r="K49" s="88"/>
      <c r="L49" s="89"/>
      <c r="M49" s="92"/>
    </row>
    <row r="51" spans="1:13">
      <c r="A51" s="103" t="s">
        <v>249</v>
      </c>
      <c r="B51" s="104"/>
      <c r="C51" s="104"/>
      <c r="D51" s="104"/>
      <c r="E51" s="105"/>
      <c r="F51" s="104"/>
      <c r="G51" s="104"/>
      <c r="H51" s="104"/>
      <c r="I51" s="104"/>
      <c r="J51" s="104"/>
      <c r="K51" s="104"/>
      <c r="L51" s="104"/>
    </row>
    <row r="52" spans="1:13">
      <c r="A52" s="106"/>
      <c r="D52" s="107"/>
      <c r="E52" s="108"/>
      <c r="F52" s="107"/>
      <c r="G52" s="107"/>
      <c r="H52" s="109"/>
      <c r="I52" s="109"/>
      <c r="J52" s="109"/>
      <c r="K52" s="109"/>
      <c r="L52" s="109"/>
    </row>
    <row r="53" spans="1:13">
      <c r="A53" s="110"/>
      <c r="B53" s="109"/>
      <c r="C53" s="109"/>
      <c r="D53" s="109"/>
      <c r="E53" s="111"/>
      <c r="F53" s="109"/>
      <c r="G53" s="109"/>
      <c r="H53" s="109"/>
      <c r="I53" s="109"/>
      <c r="J53" s="109"/>
      <c r="K53" s="109"/>
      <c r="L53" s="109"/>
    </row>
    <row r="54" spans="1:13">
      <c r="A54" s="110"/>
      <c r="B54" s="109"/>
      <c r="C54" s="109"/>
      <c r="D54" s="109"/>
      <c r="E54" s="111"/>
      <c r="F54" s="109"/>
      <c r="G54" s="109"/>
      <c r="H54" s="109"/>
      <c r="I54" s="109"/>
      <c r="J54" s="109"/>
      <c r="K54" s="109"/>
      <c r="L54" s="109"/>
    </row>
    <row r="55" spans="1:13">
      <c r="A55" s="110"/>
      <c r="B55" s="109"/>
      <c r="C55" s="109"/>
      <c r="D55" s="109"/>
      <c r="E55" s="111"/>
      <c r="F55" s="109"/>
      <c r="G55" s="109"/>
      <c r="H55" s="109"/>
      <c r="I55" s="109"/>
      <c r="J55" s="109"/>
      <c r="K55" s="109"/>
      <c r="L55" s="109"/>
    </row>
    <row r="56" spans="1:13">
      <c r="A56" s="110"/>
    </row>
  </sheetData>
  <sheetProtection formatCells="0" formatColumns="0" formatRows="0" insertColumns="0" insertRows="0" insertHyperlinks="0" deleteColumns="0" deleteRows="0" sort="0" autoFilter="0" pivotTables="0"/>
  <autoFilter ref="A3:N49" xr:uid="{00000000-0009-0000-0000-000005000000}"/>
  <mergeCells count="1">
    <mergeCell ref="I2:J2"/>
  </mergeCells>
  <conditionalFormatting sqref="B4:B49">
    <cfRule type="cellIs" dxfId="9" priority="11" stopIfTrue="1" operator="equal">
      <formula>"C"</formula>
    </cfRule>
    <cfRule type="cellIs" dxfId="8" priority="12" stopIfTrue="1" operator="equal">
      <formula>"N/A"</formula>
    </cfRule>
    <cfRule type="cellIs" dxfId="7" priority="13" stopIfTrue="1" operator="equal">
      <formula>"G"</formula>
    </cfRule>
    <cfRule type="cellIs" dxfId="6" priority="14" stopIfTrue="1" operator="equal">
      <formula>"Y"</formula>
    </cfRule>
    <cfRule type="cellIs" dxfId="5" priority="15" stopIfTrue="1" operator="equal">
      <formula>"R"</formula>
    </cfRule>
  </conditionalFormatting>
  <conditionalFormatting sqref="C25:C49">
    <cfRule type="cellIs" dxfId="4" priority="1" stopIfTrue="1" operator="equal">
      <formula>"C"</formula>
    </cfRule>
    <cfRule type="cellIs" dxfId="3" priority="2" stopIfTrue="1" operator="equal">
      <formula>"N/A"</formula>
    </cfRule>
    <cfRule type="cellIs" dxfId="2" priority="3" stopIfTrue="1" operator="equal">
      <formula>"G"</formula>
    </cfRule>
    <cfRule type="cellIs" dxfId="1" priority="4" stopIfTrue="1" operator="equal">
      <formula>"Y"</formula>
    </cfRule>
    <cfRule type="cellIs" dxfId="0" priority="5" stopIfTrue="1" operator="equal">
      <formula>"R"</formula>
    </cfRule>
  </conditionalFormatting>
  <dataValidations count="2">
    <dataValidation type="list" showInputMessage="1" showErrorMessage="1" sqref="C25:C49" xr:uid="{00000000-0002-0000-0500-000000000000}">
      <formula1>Status</formula1>
    </dataValidation>
    <dataValidation type="list" allowBlank="1" showInputMessage="1" showErrorMessage="1" sqref="H20:H49 H4:H17" xr:uid="{00000000-0002-0000-0500-000001000000}">
      <formula1>Function</formula1>
    </dataValidation>
  </dataValidations>
  <printOptions horizontalCentered="1" verticalCentered="1"/>
  <pageMargins left="0.25" right="0.25" top="0.75" bottom="0.75" header="0.3" footer="0.3"/>
  <pageSetup scale="61" fitToHeight="13" orientation="landscape" r:id="rId1"/>
  <headerFooter>
    <oddHeader xml:space="preserve">&amp;L&amp;"Calibri"&amp;10&amp;K000000 General Business - Tenneco Confidential&amp;1#_x000D_&amp;C&amp;"Arial,Bold"&amp;10
</oddHeader>
    <oddFooter xml:space="preserve">&amp;L&amp;10Action Register PDL210 FT06-1b&amp;C&amp;10&amp;D&amp;R&amp;10Page &amp;P </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2000000}">
          <x14:formula1>
            <xm:f>'E:\01-PCN 3.2.2020\[Draft action register Worksheet in Sandy  -Weekly Flash 2020_.xlsx]status drop down'!#REF!</xm:f>
          </x14:formula1>
          <xm:sqref>B4:B49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N7"/>
  <sheetViews>
    <sheetView workbookViewId="0">
      <selection activeCell="G9" sqref="G9"/>
    </sheetView>
  </sheetViews>
  <sheetFormatPr defaultColWidth="8.88671875" defaultRowHeight="13.2"/>
  <sheetData>
    <row r="2" spans="3:14">
      <c r="C2">
        <v>1</v>
      </c>
      <c r="D2" s="50" t="s">
        <v>250</v>
      </c>
      <c r="E2" s="61"/>
      <c r="F2" s="61"/>
      <c r="G2" s="61"/>
      <c r="H2" s="61"/>
      <c r="I2" s="61"/>
      <c r="J2" s="61"/>
      <c r="K2" s="61"/>
      <c r="L2" s="61"/>
      <c r="M2" s="61"/>
      <c r="N2" s="61"/>
    </row>
    <row r="3" spans="3:14">
      <c r="C3">
        <v>2</v>
      </c>
      <c r="D3" s="59" t="s">
        <v>251</v>
      </c>
      <c r="E3" s="60"/>
      <c r="F3" s="60"/>
      <c r="G3" s="60"/>
      <c r="H3" s="60"/>
      <c r="I3" s="60"/>
      <c r="J3" s="60"/>
    </row>
    <row r="4" spans="3:14">
      <c r="C4">
        <v>3</v>
      </c>
      <c r="D4" s="59" t="s">
        <v>252</v>
      </c>
      <c r="E4" s="60"/>
      <c r="F4" s="60"/>
      <c r="G4" s="60"/>
      <c r="H4" s="60"/>
      <c r="I4" s="60"/>
    </row>
    <row r="5" spans="3:14">
      <c r="C5">
        <v>4</v>
      </c>
      <c r="D5" s="59" t="s">
        <v>253</v>
      </c>
      <c r="E5" s="60"/>
      <c r="F5" s="60"/>
      <c r="G5" s="60"/>
      <c r="H5" s="60"/>
      <c r="I5" s="60"/>
    </row>
    <row r="6" spans="3:14">
      <c r="C6">
        <v>5</v>
      </c>
      <c r="D6" s="36" t="s">
        <v>254</v>
      </c>
    </row>
    <row r="7" spans="3:14">
      <c r="C7">
        <v>6</v>
      </c>
      <c r="D7" s="36" t="s">
        <v>255</v>
      </c>
    </row>
  </sheetData>
  <pageMargins left="0.7" right="0.7" top="0.75" bottom="0.75" header="0.3" footer="0.3"/>
  <headerFooter>
    <oddHeader>&amp;L&amp;"Calibri"&amp;10&amp;K000000 General Business - Tenneco Confidential&amp;1#_x000D_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5"/>
  <sheetViews>
    <sheetView showGridLines="0" tabSelected="1" workbookViewId="0">
      <selection activeCell="A17" sqref="A17"/>
    </sheetView>
  </sheetViews>
  <sheetFormatPr defaultColWidth="8.88671875" defaultRowHeight="13.2"/>
  <cols>
    <col min="1" max="1" width="12.33203125" customWidth="1"/>
    <col min="2" max="2" width="10.5546875" customWidth="1"/>
    <col min="3" max="3" width="6.44140625" bestFit="1" customWidth="1"/>
    <col min="4" max="5" width="5.88671875" customWidth="1"/>
    <col min="6" max="6" width="6.33203125" bestFit="1" customWidth="1"/>
    <col min="7" max="7" width="6.5546875" customWidth="1"/>
    <col min="8" max="8" width="6.44140625" bestFit="1" customWidth="1"/>
    <col min="9" max="9" width="6.6640625" customWidth="1"/>
    <col min="10" max="11" width="6.44140625" bestFit="1" customWidth="1"/>
    <col min="12" max="12" width="6.5546875" customWidth="1"/>
    <col min="13" max="13" width="10.88671875" customWidth="1"/>
    <col min="14" max="14" width="6.33203125" bestFit="1" customWidth="1"/>
    <col min="15" max="16" width="5.88671875" customWidth="1"/>
    <col min="17" max="18" width="1.44140625" style="6" customWidth="1"/>
    <col min="19" max="19" width="13.88671875" customWidth="1"/>
    <col min="20" max="21" width="12.5546875" customWidth="1"/>
    <col min="22" max="22" width="13.44140625" customWidth="1"/>
    <col min="25" max="25" width="32.109375" bestFit="1" customWidth="1"/>
    <col min="26" max="26" width="12.5546875" customWidth="1"/>
  </cols>
  <sheetData>
    <row r="1" spans="1:19" s="5" customFormat="1" ht="24.6">
      <c r="A1" s="583" t="s">
        <v>256</v>
      </c>
      <c r="B1" s="584"/>
      <c r="C1" s="584"/>
      <c r="D1" s="584"/>
      <c r="E1" s="584"/>
      <c r="F1" s="584"/>
      <c r="G1" s="584"/>
      <c r="H1" s="584"/>
      <c r="I1" s="584"/>
      <c r="J1" s="584"/>
      <c r="K1" s="584"/>
      <c r="L1" s="584"/>
      <c r="M1" s="584"/>
      <c r="N1" s="584"/>
      <c r="O1" s="584"/>
      <c r="P1" s="585"/>
      <c r="Q1" s="4"/>
      <c r="R1" s="4"/>
      <c r="S1" s="4"/>
    </row>
    <row r="2" spans="1:19" ht="24.6">
      <c r="A2" s="311" t="s">
        <v>257</v>
      </c>
      <c r="B2" s="312"/>
      <c r="C2" s="312"/>
      <c r="D2" s="312"/>
      <c r="E2" s="312"/>
      <c r="F2" s="312"/>
      <c r="G2" s="312"/>
      <c r="H2" s="312"/>
      <c r="I2" s="312"/>
      <c r="J2" s="312"/>
      <c r="K2" s="312"/>
      <c r="L2" s="312"/>
      <c r="M2" s="312"/>
      <c r="N2" s="312"/>
      <c r="O2" s="312"/>
      <c r="P2" s="313"/>
      <c r="Q2"/>
      <c r="R2"/>
    </row>
    <row r="3" spans="1:19" s="5" customFormat="1">
      <c r="A3" s="3" t="s">
        <v>17</v>
      </c>
      <c r="B3" s="10"/>
      <c r="C3" s="554" t="s">
        <v>18</v>
      </c>
      <c r="D3" s="555"/>
      <c r="E3" s="556" t="s">
        <v>19</v>
      </c>
      <c r="F3" s="557"/>
      <c r="G3" s="554" t="s">
        <v>429</v>
      </c>
      <c r="H3" s="558"/>
      <c r="I3" s="559" t="s">
        <v>258</v>
      </c>
      <c r="J3" s="559"/>
      <c r="K3" s="550">
        <v>45671</v>
      </c>
      <c r="L3" s="550"/>
      <c r="M3" s="130" t="s">
        <v>21</v>
      </c>
      <c r="N3" s="551" t="s">
        <v>22</v>
      </c>
      <c r="O3" s="552"/>
      <c r="P3" s="553"/>
    </row>
    <row r="4" spans="1:19" ht="17.399999999999999">
      <c r="A4" s="560" t="s">
        <v>259</v>
      </c>
      <c r="B4" s="561"/>
      <c r="C4" s="561"/>
      <c r="D4" s="561"/>
      <c r="E4" s="561"/>
      <c r="F4" s="561"/>
      <c r="G4" s="561"/>
      <c r="H4" s="561"/>
      <c r="I4" s="561"/>
      <c r="J4" s="561"/>
      <c r="K4" s="561"/>
      <c r="L4" s="561"/>
      <c r="M4" s="561"/>
      <c r="N4" s="561"/>
      <c r="O4" s="561"/>
      <c r="P4" s="562"/>
      <c r="Q4"/>
      <c r="R4"/>
    </row>
    <row r="5" spans="1:19">
      <c r="A5" s="563"/>
      <c r="B5" s="564"/>
      <c r="C5" s="564"/>
      <c r="D5" s="564"/>
      <c r="E5" s="564"/>
      <c r="F5" s="564"/>
      <c r="G5" s="564"/>
      <c r="H5" s="564"/>
      <c r="I5" s="564"/>
      <c r="J5" s="564"/>
      <c r="K5" s="564"/>
      <c r="L5" s="564"/>
      <c r="M5" s="564"/>
      <c r="N5" s="564"/>
      <c r="O5" s="564"/>
      <c r="P5" s="565"/>
    </row>
    <row r="6" spans="1:19" ht="31.5" customHeight="1">
      <c r="A6" s="14" t="s">
        <v>260</v>
      </c>
      <c r="B6" s="15" t="s">
        <v>261</v>
      </c>
      <c r="C6" s="566" t="s">
        <v>262</v>
      </c>
      <c r="D6" s="567"/>
      <c r="E6" s="567"/>
      <c r="F6" s="567"/>
      <c r="G6" s="567"/>
      <c r="H6" s="567"/>
      <c r="I6" s="567"/>
      <c r="J6" s="567"/>
      <c r="K6" s="567"/>
      <c r="L6" s="567"/>
      <c r="M6" s="568"/>
      <c r="N6" s="566" t="s">
        <v>263</v>
      </c>
      <c r="O6" s="569"/>
      <c r="P6" s="570"/>
    </row>
    <row r="7" spans="1:19">
      <c r="A7" s="11" t="s">
        <v>264</v>
      </c>
      <c r="B7" s="51">
        <v>40220</v>
      </c>
      <c r="C7" s="571" t="s">
        <v>265</v>
      </c>
      <c r="D7" s="276"/>
      <c r="E7" s="276"/>
      <c r="F7" s="276"/>
      <c r="G7" s="276"/>
      <c r="H7" s="276"/>
      <c r="I7" s="276"/>
      <c r="J7" s="276"/>
      <c r="K7" s="276"/>
      <c r="L7" s="276"/>
      <c r="M7" s="320"/>
      <c r="N7" s="572" t="s">
        <v>266</v>
      </c>
      <c r="O7" s="573"/>
      <c r="P7" s="574"/>
    </row>
    <row r="8" spans="1:19">
      <c r="A8" s="11" t="s">
        <v>267</v>
      </c>
      <c r="B8" s="51">
        <v>40333</v>
      </c>
      <c r="C8" s="575" t="s">
        <v>268</v>
      </c>
      <c r="D8" s="581"/>
      <c r="E8" s="581"/>
      <c r="F8" s="581"/>
      <c r="G8" s="581"/>
      <c r="H8" s="581"/>
      <c r="I8" s="581"/>
      <c r="J8" s="581"/>
      <c r="K8" s="581"/>
      <c r="L8" s="581"/>
      <c r="M8" s="582"/>
      <c r="N8" s="572" t="s">
        <v>266</v>
      </c>
      <c r="O8" s="573"/>
      <c r="P8" s="574"/>
    </row>
    <row r="9" spans="1:19">
      <c r="A9" s="12" t="s">
        <v>269</v>
      </c>
      <c r="B9" s="51">
        <v>41243</v>
      </c>
      <c r="C9" s="575" t="s">
        <v>270</v>
      </c>
      <c r="D9" s="576"/>
      <c r="E9" s="576"/>
      <c r="F9" s="576"/>
      <c r="G9" s="576"/>
      <c r="H9" s="576"/>
      <c r="I9" s="576"/>
      <c r="J9" s="576"/>
      <c r="K9" s="576"/>
      <c r="L9" s="576"/>
      <c r="M9" s="577"/>
      <c r="N9" s="578" t="s">
        <v>271</v>
      </c>
      <c r="O9" s="579"/>
      <c r="P9" s="580"/>
    </row>
    <row r="10" spans="1:19">
      <c r="A10" s="12" t="s">
        <v>272</v>
      </c>
      <c r="B10" s="51">
        <v>42318</v>
      </c>
      <c r="C10" s="575" t="s">
        <v>273</v>
      </c>
      <c r="D10" s="576"/>
      <c r="E10" s="576"/>
      <c r="F10" s="576"/>
      <c r="G10" s="576"/>
      <c r="H10" s="576"/>
      <c r="I10" s="576"/>
      <c r="J10" s="576"/>
      <c r="K10" s="576"/>
      <c r="L10" s="576"/>
      <c r="M10" s="577"/>
      <c r="N10" s="578" t="s">
        <v>274</v>
      </c>
      <c r="O10" s="579"/>
      <c r="P10" s="580"/>
    </row>
    <row r="11" spans="1:19" ht="12.75" customHeight="1">
      <c r="A11" s="13" t="s">
        <v>275</v>
      </c>
      <c r="B11" s="52">
        <v>43133</v>
      </c>
      <c r="C11" s="575" t="s">
        <v>276</v>
      </c>
      <c r="D11" s="581"/>
      <c r="E11" s="581"/>
      <c r="F11" s="581"/>
      <c r="G11" s="581"/>
      <c r="H11" s="581"/>
      <c r="I11" s="581"/>
      <c r="J11" s="581"/>
      <c r="K11" s="581"/>
      <c r="L11" s="581"/>
      <c r="M11" s="582"/>
      <c r="N11" s="578" t="s">
        <v>277</v>
      </c>
      <c r="O11" s="579"/>
      <c r="P11" s="580"/>
    </row>
    <row r="12" spans="1:19">
      <c r="A12" s="13" t="s">
        <v>278</v>
      </c>
      <c r="B12" s="52">
        <v>43382</v>
      </c>
      <c r="C12" s="575" t="s">
        <v>279</v>
      </c>
      <c r="D12" s="576"/>
      <c r="E12" s="576"/>
      <c r="F12" s="576"/>
      <c r="G12" s="576"/>
      <c r="H12" s="576"/>
      <c r="I12" s="576"/>
      <c r="J12" s="576"/>
      <c r="K12" s="576"/>
      <c r="L12" s="576"/>
      <c r="M12" s="577"/>
      <c r="N12" s="578" t="s">
        <v>277</v>
      </c>
      <c r="O12" s="579"/>
      <c r="P12" s="580"/>
    </row>
    <row r="13" spans="1:19">
      <c r="A13" s="13" t="s">
        <v>280</v>
      </c>
      <c r="B13" s="52">
        <v>43934</v>
      </c>
      <c r="C13" s="575" t="s">
        <v>281</v>
      </c>
      <c r="D13" s="576"/>
      <c r="E13" s="576"/>
      <c r="F13" s="576"/>
      <c r="G13" s="576"/>
      <c r="H13" s="576"/>
      <c r="I13" s="576"/>
      <c r="J13" s="576"/>
      <c r="K13" s="576"/>
      <c r="L13" s="576"/>
      <c r="M13" s="577"/>
      <c r="N13" s="578" t="s">
        <v>274</v>
      </c>
      <c r="O13" s="579"/>
      <c r="P13" s="580"/>
    </row>
    <row r="14" spans="1:19">
      <c r="A14" s="13" t="s">
        <v>282</v>
      </c>
      <c r="B14" s="52">
        <v>44516</v>
      </c>
      <c r="C14" s="575" t="s">
        <v>283</v>
      </c>
      <c r="D14" s="576"/>
      <c r="E14" s="576"/>
      <c r="F14" s="576"/>
      <c r="G14" s="576"/>
      <c r="H14" s="576"/>
      <c r="I14" s="576"/>
      <c r="J14" s="576"/>
      <c r="K14" s="576"/>
      <c r="L14" s="576"/>
      <c r="M14" s="577"/>
      <c r="N14" s="578" t="s">
        <v>284</v>
      </c>
      <c r="O14" s="579"/>
      <c r="P14" s="580"/>
    </row>
    <row r="15" spans="1:19" ht="35.4" customHeight="1">
      <c r="A15" s="13" t="s">
        <v>285</v>
      </c>
      <c r="B15" s="52" t="s">
        <v>286</v>
      </c>
      <c r="C15" s="575" t="s">
        <v>287</v>
      </c>
      <c r="D15" s="576"/>
      <c r="E15" s="576"/>
      <c r="F15" s="576"/>
      <c r="G15" s="576"/>
      <c r="H15" s="576"/>
      <c r="I15" s="576"/>
      <c r="J15" s="576"/>
      <c r="K15" s="576"/>
      <c r="L15" s="576"/>
      <c r="M15" s="577"/>
      <c r="N15" s="578" t="s">
        <v>274</v>
      </c>
      <c r="O15" s="579"/>
      <c r="P15" s="580"/>
    </row>
    <row r="16" spans="1:19" ht="42.75" customHeight="1">
      <c r="A16" s="13" t="s">
        <v>406</v>
      </c>
      <c r="B16" s="52" t="s">
        <v>407</v>
      </c>
      <c r="C16" s="575" t="s">
        <v>409</v>
      </c>
      <c r="D16" s="576"/>
      <c r="E16" s="576"/>
      <c r="F16" s="576"/>
      <c r="G16" s="576"/>
      <c r="H16" s="576"/>
      <c r="I16" s="576"/>
      <c r="J16" s="576"/>
      <c r="K16" s="576"/>
      <c r="L16" s="576"/>
      <c r="M16" s="577"/>
      <c r="N16" s="578" t="s">
        <v>408</v>
      </c>
      <c r="O16" s="579"/>
      <c r="P16" s="580"/>
    </row>
    <row r="17" spans="1:16">
      <c r="A17" s="13" t="s">
        <v>432</v>
      </c>
      <c r="B17" s="52">
        <v>45671</v>
      </c>
      <c r="C17" s="575" t="s">
        <v>431</v>
      </c>
      <c r="D17" s="576"/>
      <c r="E17" s="576"/>
      <c r="F17" s="576"/>
      <c r="G17" s="576"/>
      <c r="H17" s="576"/>
      <c r="I17" s="576"/>
      <c r="J17" s="576"/>
      <c r="K17" s="576"/>
      <c r="L17" s="576"/>
      <c r="M17" s="577"/>
      <c r="N17" s="578" t="s">
        <v>430</v>
      </c>
      <c r="O17" s="579"/>
      <c r="P17" s="580"/>
    </row>
    <row r="18" spans="1:16">
      <c r="A18" s="13"/>
      <c r="B18" s="53"/>
      <c r="C18" s="575"/>
      <c r="D18" s="576"/>
      <c r="E18" s="576"/>
      <c r="F18" s="576"/>
      <c r="G18" s="576"/>
      <c r="H18" s="576"/>
      <c r="I18" s="576"/>
      <c r="J18" s="576"/>
      <c r="K18" s="576"/>
      <c r="L18" s="576"/>
      <c r="M18" s="577"/>
      <c r="N18" s="578"/>
      <c r="O18" s="579"/>
      <c r="P18" s="580"/>
    </row>
    <row r="19" spans="1:16">
      <c r="A19" s="13"/>
      <c r="B19" s="53"/>
      <c r="C19" s="575"/>
      <c r="D19" s="576"/>
      <c r="E19" s="576"/>
      <c r="F19" s="576"/>
      <c r="G19" s="576"/>
      <c r="H19" s="576"/>
      <c r="I19" s="576"/>
      <c r="J19" s="576"/>
      <c r="K19" s="576"/>
      <c r="L19" s="576"/>
      <c r="M19" s="577"/>
      <c r="N19" s="578"/>
      <c r="O19" s="579"/>
      <c r="P19" s="580"/>
    </row>
    <row r="20" spans="1:16">
      <c r="A20" s="13"/>
      <c r="B20" s="53"/>
      <c r="C20" s="575"/>
      <c r="D20" s="576"/>
      <c r="E20" s="576"/>
      <c r="F20" s="576"/>
      <c r="G20" s="576"/>
      <c r="H20" s="576"/>
      <c r="I20" s="576"/>
      <c r="J20" s="576"/>
      <c r="K20" s="576"/>
      <c r="L20" s="576"/>
      <c r="M20" s="577"/>
      <c r="N20" s="578"/>
      <c r="O20" s="579"/>
      <c r="P20" s="580"/>
    </row>
    <row r="21" spans="1:16">
      <c r="A21" s="13"/>
      <c r="B21" s="53"/>
      <c r="C21" s="575"/>
      <c r="D21" s="576"/>
      <c r="E21" s="576"/>
      <c r="F21" s="576"/>
      <c r="G21" s="576"/>
      <c r="H21" s="576"/>
      <c r="I21" s="576"/>
      <c r="J21" s="576"/>
      <c r="K21" s="576"/>
      <c r="L21" s="576"/>
      <c r="M21" s="577"/>
      <c r="N21" s="578"/>
      <c r="O21" s="579"/>
      <c r="P21" s="580"/>
    </row>
    <row r="22" spans="1:16">
      <c r="A22" s="13"/>
      <c r="B22" s="53"/>
      <c r="C22" s="575"/>
      <c r="D22" s="576"/>
      <c r="E22" s="576"/>
      <c r="F22" s="576"/>
      <c r="G22" s="576"/>
      <c r="H22" s="576"/>
      <c r="I22" s="576"/>
      <c r="J22" s="576"/>
      <c r="K22" s="576"/>
      <c r="L22" s="576"/>
      <c r="M22" s="577"/>
      <c r="N22" s="578"/>
      <c r="O22" s="579"/>
      <c r="P22" s="580"/>
    </row>
    <row r="23" spans="1:16">
      <c r="B23" s="7"/>
    </row>
    <row r="24" spans="1:16">
      <c r="B24" s="7"/>
    </row>
    <row r="25" spans="1:16">
      <c r="B25" s="7"/>
    </row>
  </sheetData>
  <mergeCells count="44">
    <mergeCell ref="A1:P1"/>
    <mergeCell ref="A2:P2"/>
    <mergeCell ref="C21:M21"/>
    <mergeCell ref="N21:P21"/>
    <mergeCell ref="C17:M17"/>
    <mergeCell ref="N17:P17"/>
    <mergeCell ref="C18:M18"/>
    <mergeCell ref="N18:P18"/>
    <mergeCell ref="C15:M15"/>
    <mergeCell ref="N15:P15"/>
    <mergeCell ref="C11:M11"/>
    <mergeCell ref="N11:P11"/>
    <mergeCell ref="C12:M12"/>
    <mergeCell ref="N12:P12"/>
    <mergeCell ref="C16:M16"/>
    <mergeCell ref="N16:P16"/>
    <mergeCell ref="C22:M22"/>
    <mergeCell ref="N22:P22"/>
    <mergeCell ref="C19:M19"/>
    <mergeCell ref="N19:P19"/>
    <mergeCell ref="C20:M20"/>
    <mergeCell ref="N20:P20"/>
    <mergeCell ref="C13:M13"/>
    <mergeCell ref="N13:P13"/>
    <mergeCell ref="C14:M14"/>
    <mergeCell ref="N14:P14"/>
    <mergeCell ref="C8:M8"/>
    <mergeCell ref="N8:P8"/>
    <mergeCell ref="C9:M9"/>
    <mergeCell ref="N9:P9"/>
    <mergeCell ref="C10:M10"/>
    <mergeCell ref="N10:P10"/>
    <mergeCell ref="A4:P4"/>
    <mergeCell ref="A5:P5"/>
    <mergeCell ref="C6:M6"/>
    <mergeCell ref="N6:P6"/>
    <mergeCell ref="C7:M7"/>
    <mergeCell ref="N7:P7"/>
    <mergeCell ref="K3:L3"/>
    <mergeCell ref="N3:P3"/>
    <mergeCell ref="C3:D3"/>
    <mergeCell ref="E3:F3"/>
    <mergeCell ref="G3:H3"/>
    <mergeCell ref="I3:J3"/>
  </mergeCells>
  <phoneticPr fontId="5" type="noConversion"/>
  <pageMargins left="0.75" right="0.75" top="1" bottom="1" header="0.5" footer="0.5"/>
  <pageSetup orientation="portrait" r:id="rId1"/>
  <headerFooter alignWithMargins="0">
    <oddHeader>&amp;L&amp;"Calibri"&amp;10&amp;K000000 General Business - Tenneco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714AD97C86BD4094A3068B227D8798" ma:contentTypeVersion="6" ma:contentTypeDescription="Create a new document." ma:contentTypeScope="" ma:versionID="b3126296c8757f32e45b8d6326580f13">
  <xsd:schema xmlns:xsd="http://www.w3.org/2001/XMLSchema" xmlns:xs="http://www.w3.org/2001/XMLSchema" xmlns:p="http://schemas.microsoft.com/office/2006/metadata/properties" xmlns:ns2="db04c9b6-f498-4b0e-bace-8b72a565add9" xmlns:ns3="5310b5a3-662c-471c-a38a-409cf2111d42" targetNamespace="http://schemas.microsoft.com/office/2006/metadata/properties" ma:root="true" ma:fieldsID="1432c8682d0b876f71ecab45a909a6b2" ns2:_="" ns3:_="">
    <xsd:import namespace="db04c9b6-f498-4b0e-bace-8b72a565add9"/>
    <xsd:import namespace="5310b5a3-662c-471c-a38a-409cf2111d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10b5a3-662c-471c-a38a-409cf2111d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b04c9b6-f498-4b0e-bace-8b72a565add9">
      <UserInfo>
        <DisplayName/>
        <AccountId xsi:nil="true"/>
        <AccountType/>
      </UserInfo>
    </SharedWithUsers>
  </documentManagement>
</p:properties>
</file>

<file path=customXml/itemProps1.xml><?xml version="1.0" encoding="utf-8"?>
<ds:datastoreItem xmlns:ds="http://schemas.openxmlformats.org/officeDocument/2006/customXml" ds:itemID="{F8F93DED-D527-4DDE-BA4E-368F4CF0811F}">
  <ds:schemaRefs>
    <ds:schemaRef ds:uri="http://schemas.microsoft.com/sharepoint/v3/contenttype/forms"/>
  </ds:schemaRefs>
</ds:datastoreItem>
</file>

<file path=customXml/itemProps2.xml><?xml version="1.0" encoding="utf-8"?>
<ds:datastoreItem xmlns:ds="http://schemas.openxmlformats.org/officeDocument/2006/customXml" ds:itemID="{508E472B-60D3-4112-9E96-FED020D0C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4c9b6-f498-4b0e-bace-8b72a565add9"/>
    <ds:schemaRef ds:uri="5310b5a3-662c-471c-a38a-409cf2111d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8149E-EA24-4FA2-A6AB-E0D30F868D95}">
  <ds:schemaRefs>
    <ds:schemaRef ds:uri="http://schemas.openxmlformats.org/package/2006/metadata/core-properties"/>
    <ds:schemaRef ds:uri="http://schemas.microsoft.com/office/2006/metadata/properties"/>
    <ds:schemaRef ds:uri="db04c9b6-f498-4b0e-bace-8b72a565add9"/>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5310b5a3-662c-471c-a38a-409cf2111d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Director approval </vt:lpstr>
      <vt:lpstr>-Guide</vt:lpstr>
      <vt:lpstr>A-Permanent Change Form</vt:lpstr>
      <vt:lpstr> B-Part Details </vt:lpstr>
      <vt:lpstr>C-Process Change details</vt:lpstr>
      <vt:lpstr>D. Temporary Deviation Form </vt:lpstr>
      <vt:lpstr>example - Action Register</vt:lpstr>
      <vt:lpstr>Focus change </vt:lpstr>
      <vt:lpstr>Revision</vt:lpstr>
      <vt:lpstr>DROP DOWN LISTS </vt:lpstr>
      <vt:lpstr>Sheet1</vt:lpstr>
      <vt:lpstr>'A-Permanent Change Form'!Print_Area</vt:lpstr>
      <vt:lpstr>'example - Action Register'!Print_Area</vt:lpstr>
      <vt:lpstr>'-Guide'!Print_Area</vt:lpstr>
      <vt:lpstr>' B-Part Details '!Print_Titles</vt:lpstr>
      <vt:lpstr>'example - Action Register'!Print_Titles</vt:lpstr>
    </vt:vector>
  </TitlesOfParts>
  <Manager/>
  <Company>Tenneco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Halstead</dc:creator>
  <cp:keywords/>
  <dc:description/>
  <cp:lastModifiedBy>Ross, Randi</cp:lastModifiedBy>
  <cp:revision/>
  <cp:lastPrinted>2023-03-01T14:57:55Z</cp:lastPrinted>
  <dcterms:created xsi:type="dcterms:W3CDTF">2009-05-20T14:51:49Z</dcterms:created>
  <dcterms:modified xsi:type="dcterms:W3CDTF">2025-08-18T12:42:09Z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0x01010042714AD97C86BD4094A3068B227D8798</vt:lpwstr>
  </property>
  <property fmtid="{D5CDD505-2E9C-101B-9397-08002B2CF9AE}" pid="3" name="_dlc_DocIdItemGuid">
    <vt:lpwstr>5e697a52-5c7d-4098-851c-8a34458f7099</vt:lpwstr>
  </property>
  <property fmtid="{D5CDD505-2E9C-101B-9397-08002B2CF9AE}" pid="4" name="Ten_TbsP_Facility">
    <vt:lpwstr/>
  </property>
  <property fmtid="{D5CDD505-2E9C-101B-9397-08002B2CF9AE}" pid="5" name="Ten_TbsP_Division">
    <vt:lpwstr>11;#GL|095615c4-e8d7-4bfc-a458-7c72e6caf835</vt:lpwstr>
  </property>
  <property fmtid="{D5CDD505-2E9C-101B-9397-08002B2CF9AE}" pid="6" name="Ten_TbsP_DocumentType">
    <vt:lpwstr>45;#PC|d1f74d43-d00e-4d04-a631-ffdbf60af517</vt:lpwstr>
  </property>
  <property fmtid="{D5CDD505-2E9C-101B-9397-08002B2CF9AE}" pid="7" name="Ten_TbsP_Region">
    <vt:lpwstr>12;#GL|ded62a2e-1fdc-44a1-a6b3-1c2c14d2aed7</vt:lpwstr>
  </property>
  <property fmtid="{D5CDD505-2E9C-101B-9397-08002B2CF9AE}" pid="8" name="Ten_TbsP_Scope">
    <vt:lpwstr>9;#GL|1739c1e9-44e5-4a42-8518-74bb13f8b96c</vt:lpwstr>
  </property>
  <property fmtid="{D5CDD505-2E9C-101B-9397-08002B2CF9AE}" pid="9" name="Ten_TbsP_RelevantStandardsClause">
    <vt:lpwstr/>
  </property>
  <property fmtid="{D5CDD505-2E9C-101B-9397-08002B2CF9AE}" pid="10" name="Ten_TbsP_Standard">
    <vt:lpwstr/>
  </property>
  <property fmtid="{D5CDD505-2E9C-101B-9397-08002B2CF9AE}" pid="11" name="WorkflowChangePath">
    <vt:lpwstr>85c23c7c-9396-46e1-afc2-31a40a3fb398,44;</vt:lpwstr>
  </property>
  <property fmtid="{D5CDD505-2E9C-101B-9397-08002B2CF9AE}" pid="12" name="Order">
    <vt:r8>465000</vt:r8>
  </property>
  <property fmtid="{D5CDD505-2E9C-101B-9397-08002B2CF9AE}" pid="13" name="xd_Signature">
    <vt:bool>false</vt:bool>
  </property>
  <property fmtid="{D5CDD505-2E9C-101B-9397-08002B2CF9AE}" pid="14" name="m80f47648b4e4ece95f33d087ff2741c">
    <vt:lpwstr>GL|1739c1e9-44e5-4a42-8518-74bb13f8b96c</vt:lpwstr>
  </property>
  <property fmtid="{D5CDD505-2E9C-101B-9397-08002B2CF9AE}" pid="15" name="de6c04789eec4abfa93c8b0c5eb685ec">
    <vt:lpwstr>GL|095615c4-e8d7-4bfc-a458-7c72e6caf835</vt:lpwstr>
  </property>
  <property fmtid="{D5CDD505-2E9C-101B-9397-08002B2CF9AE}" pid="16" name="xd_ProgID">
    <vt:lpwstr/>
  </property>
  <property fmtid="{D5CDD505-2E9C-101B-9397-08002B2CF9AE}" pid="17" name="_dlc_DocId">
    <vt:lpwstr>TBSD-524793171-4650</vt:lpwstr>
  </property>
  <property fmtid="{D5CDD505-2E9C-101B-9397-08002B2CF9AE}" pid="18" name="_dlc_DocIdUrl">
    <vt:lpwstr>https://tenneco.sharepoint.com/sites/tbsapp/playbook/_layouts/15/DocIdRedir.aspx?ID=TBSD-524793171-4650, TBSD-524793171-4650</vt:lpwstr>
  </property>
  <property fmtid="{D5CDD505-2E9C-101B-9397-08002B2CF9AE}" pid="19" name="Ten_Tbs_DocumentAuthor">
    <vt:lpwstr>1746;#Erika Riegel</vt:lpwstr>
  </property>
  <property fmtid="{D5CDD505-2E9C-101B-9397-08002B2CF9AE}" pid="20" name="k3dee018672f412cbd6010d9787915aa">
    <vt:lpwstr>GL|ded62a2e-1fdc-44a1-a6b3-1c2c14d2aed7</vt:lpwstr>
  </property>
  <property fmtid="{D5CDD505-2E9C-101B-9397-08002B2CF9AE}" pid="21" name="c78a28bd5c5e4dca9dd2e9b4127e5bec">
    <vt:lpwstr>PC|d1f74d43-d00e-4d04-a631-ffdbf60af517</vt:lpwstr>
  </property>
  <property fmtid="{D5CDD505-2E9C-101B-9397-08002B2CF9AE}" pid="22" name="ComplianceAssetId">
    <vt:lpwstr/>
  </property>
  <property fmtid="{D5CDD505-2E9C-101B-9397-08002B2CF9AE}" pid="23" name="TemplateUrl">
    <vt:lpwstr/>
  </property>
  <property fmtid="{D5CDD505-2E9C-101B-9397-08002B2CF9AE}" pid="24" name="Ten_TbsP_Approvers">
    <vt:lpwstr>1746;#ERiegel@Tenneco.com</vt:lpwstr>
  </property>
  <property fmtid="{D5CDD505-2E9C-101B-9397-08002B2CF9AE}" pid="25" name="DLCPolicyLabelValue">
    <vt:lpwstr>2.0</vt:lpwstr>
  </property>
  <property fmtid="{D5CDD505-2E9C-101B-9397-08002B2CF9AE}" pid="26" name="Ten_TbsP_ManualSection">
    <vt:lpwstr>ISC</vt:lpwstr>
  </property>
  <property fmtid="{D5CDD505-2E9C-101B-9397-08002B2CF9AE}" pid="27" name="Ten_TbsP_Owners">
    <vt:lpwstr>1746;#ERiegel@Tenneco.com</vt:lpwstr>
  </property>
  <property fmtid="{D5CDD505-2E9C-101B-9397-08002B2CF9AE}" pid="28" name="MSIP_Label_5cc719e3-781f-4194-88cb-68199c211420_Enabled">
    <vt:lpwstr>true</vt:lpwstr>
  </property>
  <property fmtid="{D5CDD505-2E9C-101B-9397-08002B2CF9AE}" pid="29" name="MSIP_Label_5cc719e3-781f-4194-88cb-68199c211420_SetDate">
    <vt:lpwstr>2025-01-14T15:23:30Z</vt:lpwstr>
  </property>
  <property fmtid="{D5CDD505-2E9C-101B-9397-08002B2CF9AE}" pid="30" name="MSIP_Label_5cc719e3-781f-4194-88cb-68199c211420_Method">
    <vt:lpwstr>Standard</vt:lpwstr>
  </property>
  <property fmtid="{D5CDD505-2E9C-101B-9397-08002B2CF9AE}" pid="31" name="MSIP_Label_5cc719e3-781f-4194-88cb-68199c211420_Name">
    <vt:lpwstr>General Business - Tenneco Confidential</vt:lpwstr>
  </property>
  <property fmtid="{D5CDD505-2E9C-101B-9397-08002B2CF9AE}" pid="32" name="MSIP_Label_5cc719e3-781f-4194-88cb-68199c211420_SiteId">
    <vt:lpwstr>6eec918b-f654-44a7-ac1a-abfdb64e694e</vt:lpwstr>
  </property>
  <property fmtid="{D5CDD505-2E9C-101B-9397-08002B2CF9AE}" pid="33" name="MSIP_Label_5cc719e3-781f-4194-88cb-68199c211420_ActionId">
    <vt:lpwstr>91e08cac-196d-4d47-abec-fd0d00a68a8c</vt:lpwstr>
  </property>
  <property fmtid="{D5CDD505-2E9C-101B-9397-08002B2CF9AE}" pid="34" name="MSIP_Label_5cc719e3-781f-4194-88cb-68199c211420_ContentBits">
    <vt:lpwstr>1</vt:lpwstr>
  </property>
</Properties>
</file>